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ordeeva\Documents\"/>
    </mc:Choice>
  </mc:AlternateContent>
  <bookViews>
    <workbookView xWindow="0" yWindow="60" windowWidth="28800" windowHeight="12285" tabRatio="336" activeTab="2"/>
  </bookViews>
  <sheets>
    <sheet name="сохранение УП" sheetId="12" r:id="rId1"/>
    <sheet name="реорг_ликвидация" sheetId="15" r:id="rId2"/>
    <sheet name="прогноз затрат" sheetId="1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38" i="15" l="1"/>
  <c r="G138" i="15"/>
  <c r="F138" i="15"/>
  <c r="E138" i="15"/>
  <c r="G109" i="16" l="1"/>
  <c r="F109" i="16"/>
  <c r="E109" i="16"/>
  <c r="D109" i="16"/>
  <c r="C109" i="16"/>
  <c r="C110" i="16" s="1"/>
  <c r="H117" i="12"/>
  <c r="F117" i="12"/>
  <c r="E117" i="12"/>
  <c r="G44" i="12" l="1"/>
  <c r="G117" i="12" s="1"/>
</calcChain>
</file>

<file path=xl/sharedStrings.xml><?xml version="1.0" encoding="utf-8"?>
<sst xmlns="http://schemas.openxmlformats.org/spreadsheetml/2006/main" count="1835" uniqueCount="577">
  <si>
    <t>№ пп</t>
  </si>
  <si>
    <t>Реорганизации</t>
  </si>
  <si>
    <t xml:space="preserve">Ликвидации </t>
  </si>
  <si>
    <t>ИТОГО</t>
  </si>
  <si>
    <t>Банкротства</t>
  </si>
  <si>
    <t>Приложение 3</t>
  </si>
  <si>
    <t>Информация о введении в отношении предприятия процедур реогранизации/ ликвидации/банкротства на 01.01.2020:</t>
  </si>
  <si>
    <t xml:space="preserve">Полное наименование предприятия   </t>
  </si>
  <si>
    <t>ИНН предприятия</t>
  </si>
  <si>
    <t xml:space="preserve"> Юридический адрес предприятия (фактический адрес, в случае несовпадения с юридическим)</t>
  </si>
  <si>
    <t>Чистая прибыль (чистый убыток) за 2019     (тыс. руб)</t>
  </si>
  <si>
    <t>Выручка за 2019 г. (тыс. руб.)</t>
  </si>
  <si>
    <t>Размер бюджетных субсидий и бюджетных инвестиций  в 2019 г.           (тыс. руб)</t>
  </si>
  <si>
    <t>Численность сотрудников предприятия на 2019 г. (чел., фактическая)</t>
  </si>
  <si>
    <t>присоединение к унитарному предприятию</t>
  </si>
  <si>
    <t>технической инвентаризацией</t>
  </si>
  <si>
    <t>кадастровым учетом</t>
  </si>
  <si>
    <t>рыночной оценкой недвижимого имущества</t>
  </si>
  <si>
    <t>гос.регистрацией права собственности муниципального образования на земельные участки</t>
  </si>
  <si>
    <t>гос. регистрацией права хозяйственного ведения  на объекты недвижимого имущества</t>
  </si>
  <si>
    <t xml:space="preserve">Полное наименование предприятия, планируемого к реформированию   </t>
  </si>
  <si>
    <t>слияние двух или нескольких унитарных предприятий</t>
  </si>
  <si>
    <t>разделение унитарного предприятия на два или несколько унитарных предприятий</t>
  </si>
  <si>
    <t>выделение из унитарного предприятия одного или нескольких унитарных предприятий</t>
  </si>
  <si>
    <t>преобразование в учреждение</t>
  </si>
  <si>
    <t>преобразование в акционерное общество</t>
  </si>
  <si>
    <t xml:space="preserve">* С учетом предприятий, обладающих признаками банкротства, находящихся в процедуре банкротства, находящихся в стадии приватизации, преобразования в юридическое лицо иной организационно-правовой формы
</t>
  </si>
  <si>
    <t xml:space="preserve">Наименование  рынка, на котором предприятие осуществляет деятельность по каждому виду деятельности
</t>
  </si>
  <si>
    <t xml:space="preserve"> вид деятельности</t>
  </si>
  <si>
    <t>конкурентный рынок</t>
  </si>
  <si>
    <t>неконкурентный рынок</t>
  </si>
  <si>
    <t xml:space="preserve"> вид деятельности </t>
  </si>
  <si>
    <t xml:space="preserve"> доля выручки по виду деятельности от общей выручки за 2019 г (%)</t>
  </si>
  <si>
    <t>Чистая прибыль (чистый убыток) за 2019                     (тыс. руб)</t>
  </si>
  <si>
    <t>Размер бюджетных субсидий и бюджетных инвестиций  в 2019 г.                          (тыс. руб)</t>
  </si>
  <si>
    <t xml:space="preserve">Основание сохранения унитарного предприятия в соответствии с пунктом 1 ст. 35.1 Федерального закона от 26.07.2006 года № 135-ФЗ "О защите конкуренции":
</t>
  </si>
  <si>
    <t xml:space="preserve">подпункт 3 </t>
  </si>
  <si>
    <t xml:space="preserve">подпункт 1 в части осуществления деятельности, предусмотренной  федеральным законом № 3-ФЗ от 08.01.1998  </t>
  </si>
  <si>
    <t xml:space="preserve">подпункты        1, 2, 4, 5, 6, 7 </t>
  </si>
  <si>
    <t xml:space="preserve"> доля выручки по виду деятельности от общей выручки за 2019 г (%) </t>
  </si>
  <si>
    <t>Ликвидация унитарного предприятия (да / нет, срок)</t>
  </si>
  <si>
    <t>Реорганизация унитарного предприятия способами, установленными ст. 29 Федерального закона от № 161-ФЗ (да / нет, срок)</t>
  </si>
  <si>
    <t>Численность сотрудников предприятия на 2019 г. (чел.)</t>
  </si>
  <si>
    <t>Перечень унитарных предприятий, расположенных на территории Ивановской области и подлежащих сохранению в указанной организационно-правовой форме</t>
  </si>
  <si>
    <t>Муниципальное унитарное предприятие Кинешемского муниципального района "Решма"</t>
  </si>
  <si>
    <t>155840, Ивановская область, Кинешемский район, с. Решма, ул.  им. Ленина д. 12</t>
  </si>
  <si>
    <t>35.30 Производство, передача и распределение пара и горячей воды; кондиционирование воздуха</t>
  </si>
  <si>
    <t>Ремонт металлоизделий, машин и оборудования, производство малярных, штукатурных, стекольных, кровельных и других видов работ.</t>
  </si>
  <si>
    <t>Муниципальное унитарное предприятие Наволокского городского поселения Кинешемского муниципального района "Наволоки"</t>
  </si>
  <si>
    <t>155830, Ивановская область, Кинешемский район, г. Наволоки, ул. Пригородная, д.2</t>
  </si>
  <si>
    <t>35.30.3 Распределение пара и горячей воды (тепловой энергии)</t>
  </si>
  <si>
    <t>Производство малярных, штукатурных, стекольных, кровельных и других видов работ.</t>
  </si>
  <si>
    <t>Муниципальное унитарное предприятие Кинешемского муниципального района "Сириус"</t>
  </si>
  <si>
    <t>155840, Ивановская область, Кинешемский район, с. Решма, ул. Ленина, 3</t>
  </si>
  <si>
    <t>36.00 Забор, очистка и распределение воды</t>
  </si>
  <si>
    <t>да</t>
  </si>
  <si>
    <t>нет</t>
  </si>
  <si>
    <t>Кинешемский муниципальный район</t>
  </si>
  <si>
    <t>Верхнеландеховский муниципальный район</t>
  </si>
  <si>
    <t>Вичугский муниципальный район</t>
  </si>
  <si>
    <t>Городской округ Вичуга</t>
  </si>
  <si>
    <t>Гаврилово-Посадский муниципальный район</t>
  </si>
  <si>
    <t>Городской округ Иваново</t>
  </si>
  <si>
    <t>Заволжский муниципальный район</t>
  </si>
  <si>
    <t>Ивановский муниципальный район</t>
  </si>
  <si>
    <t>Ильинский муниципальный район</t>
  </si>
  <si>
    <t>Городской округ Кинешма</t>
  </si>
  <si>
    <t>Городской округ Кохма</t>
  </si>
  <si>
    <t>Комсомольский муниципальный район</t>
  </si>
  <si>
    <t>Лежневский муниципальный район</t>
  </si>
  <si>
    <t>Лухский муниципальный район</t>
  </si>
  <si>
    <t>Палехский муниципальный район</t>
  </si>
  <si>
    <t>Пестяковский муниципальный район</t>
  </si>
  <si>
    <t>Приволжский муниципальный район</t>
  </si>
  <si>
    <t>Пучежский муниципальный район</t>
  </si>
  <si>
    <t>Родниковский муниципальный район</t>
  </si>
  <si>
    <t>Савинский муниципальный район</t>
  </si>
  <si>
    <t>Городской округ Тейково</t>
  </si>
  <si>
    <t>Тейковский муниципальный район</t>
  </si>
  <si>
    <t>Фурмановский муниципальный район</t>
  </si>
  <si>
    <t>Городской округ Шуя</t>
  </si>
  <si>
    <t>Шуйский  муниципальный район</t>
  </si>
  <si>
    <t>Южский  муниципальный район</t>
  </si>
  <si>
    <t>Юрьевецкий  муниципальный район</t>
  </si>
  <si>
    <t>Савинское муниципальное унитарное торгово-посредническое предприятие «Альтернатива»</t>
  </si>
  <si>
    <t>_</t>
  </si>
  <si>
    <t>155710, Ивановская область, п. Савино, ул. Первомайская, д.12</t>
  </si>
  <si>
    <t>Савинское муниципальное унитарное предприятие «Фармация»</t>
  </si>
  <si>
    <t>155710, Ивановская область, Савинский район, п. Савино, ул. Школьная, д. 9 А</t>
  </si>
  <si>
    <t>Муниципальное унитарное предприятие жилищно-коммунального хозяйства «Теплоэнергетик»</t>
  </si>
  <si>
    <t>155700, Ивановская область, Савинский район, село Архиповка, улица Советская, дом 5, помещение 8, 9</t>
  </si>
  <si>
    <t>Муниципальное унитарное предприятие  жилищно-коммунального хозяйства "Нерльское коммунальное объединение"</t>
  </si>
  <si>
    <t>155030, Ивановская область,Тейковский район, п.Нерль,  ул.Пограничная д.11А.</t>
  </si>
  <si>
    <t>-</t>
  </si>
  <si>
    <t>производство  и передача тепловой энергии, холодное водоснабжение, водоотведение</t>
  </si>
  <si>
    <t>Муниципальное унитарное предприятие  жилищно-коммунального хозяйства Тейковского муниципального района</t>
  </si>
  <si>
    <t>155035, Ивановская область, Тейковский район, с. Морозово, ул. Школьная, д. 16А</t>
  </si>
  <si>
    <t>Муниципальное унитарное предприятие жилищно-коммунального хозяйства «Новолеушинское коммунальное объединение»</t>
  </si>
  <si>
    <t>155040               Ивановская область, Тейковский район,            с. Светлый, ул.Светлая, д . 7</t>
  </si>
  <si>
    <t>I. Унитарные предприятия, находящиеся в собственности Ивановской области (ГУП)</t>
  </si>
  <si>
    <t>II. Унитарные предприятия, находящиеся в собственности муниципальных образований (МУП)</t>
  </si>
  <si>
    <t>Ивановская область, г. Вичуга, ул. Ленинградская, д. 10 А</t>
  </si>
  <si>
    <t>передача пара и горячей воды (тепловой энергии)</t>
  </si>
  <si>
    <t>МУП "Городской водопровод" г. Вичуга, Ивановской области</t>
  </si>
  <si>
    <t>МУП Объединенных котельных и тепловых сетей</t>
  </si>
  <si>
    <t>Ивановская область, г. Вичуга, ул. 7 Ноября, д. 77</t>
  </si>
  <si>
    <t>забор, очистка и распределение воды</t>
  </si>
  <si>
    <t>МУП "Зеленый город" города Вичуги Ивановской области</t>
  </si>
  <si>
    <t>Ивановская область, г. Вичуга, ул. 50 лет Октября, д. 19</t>
  </si>
  <si>
    <t>сбор и обработка сточных вод</t>
  </si>
  <si>
    <t>МУП "Вичугская фармация" города Вичуги Ивановской области</t>
  </si>
  <si>
    <t>Ивановская область, г. Вичуга, ул. Маевка, д. 4</t>
  </si>
  <si>
    <t>торговля розничная лекартсвенными средствами в спец.магазинах (аптеках)</t>
  </si>
  <si>
    <t>Перечень унитарных предприятий, расположенных на территории Ивановской области и подлежащих реорганизации либо ликвидации *</t>
  </si>
  <si>
    <t>Прогноз затрат, связанных с реорганизацией либо ликвидацией унитарных предприятий, расположенных на территории Ивановской области *</t>
  </si>
  <si>
    <t>МУП "САХ и благоустройство г. Вичуга, Ивановской области"</t>
  </si>
  <si>
    <t>МУП "Комбинат коммунальных предприятий г. Вичуга Ивановской области"</t>
  </si>
  <si>
    <t>МУП "Комбинат детского питания городского окурга Вичуга"</t>
  </si>
  <si>
    <t>МУП "Городский рынки" города Вичуги Ивановской области</t>
  </si>
  <si>
    <t>МУП "Очистные сооружения и канализационные сети" г. Вичуга Ивановской области</t>
  </si>
  <si>
    <t>Ивановская область, г. Вичуга, ул. Урицкого, д. 117</t>
  </si>
  <si>
    <t>Ивановская область, г. Вичуга, ул. Абрамовой, д. 18</t>
  </si>
  <si>
    <t>Ивановская область, г. Вичуга, ул. Ленинградская, д. 33/12</t>
  </si>
  <si>
    <t>деятельность по чистке и уборке прочая</t>
  </si>
  <si>
    <t>деятельность гостиниц и прочих мест для временного проживания</t>
  </si>
  <si>
    <t>деятельность предприятий общественного питания по прочим видам организации питания</t>
  </si>
  <si>
    <t>аренда и управление собственным и арендованным нежилым недвижимым имуществом</t>
  </si>
  <si>
    <t>сбор и боработка сточных вод</t>
  </si>
  <si>
    <t>1.</t>
  </si>
  <si>
    <t xml:space="preserve">Муниципальное унитарное предприятие г. Кинешма "Межбольничная аптека" </t>
  </si>
  <si>
    <t xml:space="preserve">155800 г. Кинешма,
ул. Декабристов,10, p3mba@yandex.ru           </t>
  </si>
  <si>
    <t>Реализация медицинских препаратов и лекарственных средств</t>
  </si>
  <si>
    <t>Муниципальное унитарное предприятие города Кинешмы "Муниципальная управляющая компания"</t>
  </si>
  <si>
    <t xml:space="preserve">Муниципальное унитарное предприятие "Аварийно-диспетчерская служба города Кинешмы" </t>
  </si>
  <si>
    <t>Муниципальное унитарное предприятие                      г. Кинешмы "Городские кладбища"</t>
  </si>
  <si>
    <t xml:space="preserve">Муниципальное унитарное предприятие города Кинешмы "Объёдиненные котельные и тепловые сети" </t>
  </si>
  <si>
    <t>Муниципальное унитарное предприятие "Водоканал"</t>
  </si>
  <si>
    <t>155800 г. Кинешма,
ул. им. Ленина, 2-а, 54017@Iist.ru</t>
  </si>
  <si>
    <t>155801 г. Кинешма,
ул. Юрьевецкая, 50/1, mupads01@mail.ru</t>
  </si>
  <si>
    <t xml:space="preserve">155800 г. Кинешма,
ул.им.М.Горького,   131, gk.kineshma@ mail.ru </t>
  </si>
  <si>
    <t>да / 01.01.2025</t>
  </si>
  <si>
    <t>155800 г. Кинешма,
ул. Боровая, 2, kineshma-okx@mail.ru</t>
  </si>
  <si>
    <t>Муниципальное унитарное производственное предприятие жилищно-коммунального хозяйства городского округа Кохма "Кохмабытсервис" (МУПП "Кохмабытсервис")</t>
  </si>
  <si>
    <t>Физкультурно-оздоровительная деятельность (помывка населения в общем отделении бани 2 разряда)</t>
  </si>
  <si>
    <t>Передача и распределение тепловой энергии</t>
  </si>
  <si>
    <t>Работы по техническому обслуживанию инженерных коммуникаций</t>
  </si>
  <si>
    <t>Водоснабжение и водоотведение с использованием централизованных систем коммунальной инфраструктуры</t>
  </si>
  <si>
    <t>Аварийно-диспетчерские услуги</t>
  </si>
  <si>
    <t>Прочие услуги</t>
  </si>
  <si>
    <t>введена процедура наблюдения до 30.03.2020 г., (заседание перенесено на 27.05.2020 г.)</t>
  </si>
  <si>
    <t>Муниципальное унитарное предприятие "Городская управляющая организация" (МУП "Городская управляющая организация")</t>
  </si>
  <si>
    <t>153510, Ивановская область, г. Кохма, ул. Рабочая, д.13</t>
  </si>
  <si>
    <t>Управление эксплуатацией жилого фонда за вознаграждение или на договорной основе</t>
  </si>
  <si>
    <t>да                         (2021-2022 г.г.)</t>
  </si>
  <si>
    <t>Муниципальное унитарное предприятие Гаврилово-Посадского городского поселения "Аква город"</t>
  </si>
  <si>
    <t>Муниципальное унитарное предприятие «Смена»</t>
  </si>
  <si>
    <t>155000, Ивановская область, Гаврилово-Посадский район, город Гаврилов Посад, Советская улица, 16</t>
  </si>
  <si>
    <t>Деятельность предприятий общественного питания по прочим видам организации питания</t>
  </si>
  <si>
    <t>муниципальное унитарное предприятие «Гаврилово-Посадская городская тепловая сеть»</t>
  </si>
  <si>
    <t>юридический адрес: 155000, Ивановская область, Гаврилово-Посадский район, город Гаврилов Посад, Лизы Болотиной улица, дом 28;          почтовый адрес: 155020, Ивановская область, Гаврилово-Посадский район, пос. Петровский, ул. Пионерская, д.13</t>
  </si>
  <si>
    <t>Муниципальное унитарное предприятие «Фармация»</t>
  </si>
  <si>
    <t>155000, Ивановская область, Гаврилово-Посадский район, город Гаврилов Посад, улица 3 Интернационала, 10</t>
  </si>
  <si>
    <t>торговля розничная лекарственными средствами в специализированных магазинах (аптеках)</t>
  </si>
  <si>
    <t>Шуйское муниципальное унитарное предприятие объединенных котельных и тепловых сетей</t>
  </si>
  <si>
    <t>155908, Ивановская область, город Шуя, ул. Кооперативная, д.31</t>
  </si>
  <si>
    <t>35.30.14</t>
  </si>
  <si>
    <t>35.30.2</t>
  </si>
  <si>
    <t>Муниципальное унитарное предприятие городского округа Шуя " Аптека № 155"</t>
  </si>
  <si>
    <t>155908, г.Шуя, Ивановская область, ул.2-я Южная, 4</t>
  </si>
  <si>
    <t>Муниципальное  предприятие жилищно-коммунального хозяйства</t>
  </si>
  <si>
    <t>155900, г.Шуя, Ивановская область, ул.Советская, 27</t>
  </si>
  <si>
    <t xml:space="preserve">конкурсное производство с 21.03.2016 г. </t>
  </si>
  <si>
    <t>107,30 (70 000 руб- аудиторская проверка; 30000руб- регистрация выпуска акций; 2300 руб.-  публикация в Вестнике государственной регистрации, 5000 руб.- совершение необходимых нотариальных действий)</t>
  </si>
  <si>
    <t>МУНИЦИПАЛЬНОЕ УНИТАРНОЕ ПРЕДПРИЯТИЕ "СЕРВИС-ЦЕНТР Г.ПРИВОЛЖСКА"</t>
  </si>
  <si>
    <t xml:space="preserve">155550 ИВАНОВСКАЯ ОБЛАСТЬ РАЙОН ПРИВОЛЖСКИЙ ГОРОД ПРИВОЛЖСК УЛИЦА РЕВОЛЮЦИОННАЯ 20 </t>
  </si>
  <si>
    <t>Физкультурно-оздоровительная деятельность</t>
  </si>
  <si>
    <t>Очистка стоков</t>
  </si>
  <si>
    <t>Стирка и химическая чистка текстильных и меховых ихделий</t>
  </si>
  <si>
    <t>МУНИЦИПАЛЬНОЕ УНИТАРНОЕ ПРЕДПРИЯТИЕ ПРИВОЛЖСКОГО МУНИЦИПАЛЬНОГО РАЙОНА "ПРИВОЛЖСКОЕ МНОГООТРАСЛЕВОЕ ПРОИЗВОДСТВЕННОЕ ОБЪЕДИНЕНИЕ ЖИЛИЩНО-КОММУНАЛЬНОГО ХОЗЯЙСТВА"</t>
  </si>
  <si>
    <t>155550, Ивановская область, г. Приволжск, ул. Рецолюционная, д.20а</t>
  </si>
  <si>
    <t>Управление и эксплуатация жилогор фонда или на договорной основе</t>
  </si>
  <si>
    <t xml:space="preserve">да/до 31.12.2024                                             </t>
  </si>
  <si>
    <t>Деятельность зрелищно-развлекательная, прочая, не включенная в другие группировки</t>
  </si>
  <si>
    <t>Деятельность физкультурно-оздоровительная</t>
  </si>
  <si>
    <t>Аренда и управление собственными средствами или арендованным недвижимым имуществом</t>
  </si>
  <si>
    <t>Обработка и утилизация отходов</t>
  </si>
  <si>
    <t>Разборка и снос зданий</t>
  </si>
  <si>
    <t>Подметание улиц и уборка снега</t>
  </si>
  <si>
    <t>МУНИЦИПАЛЬНОЕ УНИТАРНОЕ ПРЕДПРИЯТИЕ ПРИВОЛЖСКОГО МУНИЦИПАЛЬНОГО РАЙОНА "ПРИВОЛЖСКИЙ РАСЧЕТНО-КАССОВЫЙ ЦЕНТР"</t>
  </si>
  <si>
    <t>155550 ИВАНОВСКАЯ ОБЛАСТЬ РАЙОН ПРИВОЛЖСКИЙ ГОРОД ПРИВОЛЖСК УЛИЦА ФУРМАНОВА 11 ,</t>
  </si>
  <si>
    <t>Управление эксплуатацией жилого
фонда за вознаграждение или на
договорной основе</t>
  </si>
  <si>
    <t xml:space="preserve">да/ до 31.12.2023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</si>
  <si>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УНИТАРНОЕ ПРЕДПРИЯТИЕ ПРИВОЛЖСКОГО МУНИЦИПАЛЬНОГО РАЙОНА "ПРИВОЛЖСКОЕ ТЕПЛОЭНЕРГЕТИЧЕСКОЕ ПРЕДПРИЯТИЕ"</t>
  </si>
  <si>
    <t>155550, ИВАНОВСКАЯ ОБЛАСТЬ, РАЙОН ПРИВОЛЖСКИЙ, ГОРОД ПРИВОЛЖСК, УЛИЦА МОСКОВСКАЯ Б., 3</t>
  </si>
  <si>
    <t>Распределение воды для питьевых и
промышленных нужд</t>
  </si>
  <si>
    <t>да /до 31.12.2024</t>
  </si>
  <si>
    <t>Сбор и обработка сточных вод</t>
  </si>
  <si>
    <t>МНОГООТРАСЛЕВОЕ МУНИЦИПАЛЬНОЕ УНИТАРНОЕ ПРЕДПРИЯТИЕ ЖИЛИЩНО-КОММУНАЛЬНОГО ХОЗЯЙСТВА "ПЛЁС"</t>
  </si>
  <si>
    <t>155555, ИВАНОВСКАЯ ОБЛАСТЬ, РАЙОН ПРИВОЛЖСКИЙ, ГОРОД ПЛЕС, УЛИЦА КАЛИНИНА, ДОМ 10</t>
  </si>
  <si>
    <t>81.29 Деятельность по чистке и уборке прочая
Услуги по уборке городских территорий</t>
  </si>
  <si>
    <t>да/до 31.12.2023</t>
  </si>
  <si>
    <t>68.32.1 Управление эксплуатацией жилого фонда за вознаграждение или на договорной основе
Предоставление в аренду нежилых строений, находящихся в хозяйственном ведении Организации</t>
  </si>
  <si>
    <t>68.20.2 Аренда и управление собственным или арендованным нежилым недвижимым имуществом
Предоставление услуг платного туалета</t>
  </si>
  <si>
    <t>МУНИЦИПАЛЬНОЕ УНИТАРНОЕ ПРЕДПРИЯТИЕ ИНГАРСКОГО СЕЛЬСКОГО ПОСЕЛЕНИЯ ПРИВОЛЖСКОГО МУНИЦИПАЛЬНОГО РАЙОНА ИВАНОВСКОЙ ОБЛАСТИ "ВОЛЖСКИЙ"</t>
  </si>
  <si>
    <t>155553 ИВАНОВСКАЯ ОБЛАСТЬ РАЙОН ПРИВОЛЖСКИЙ СЕЛО ИНГАРЬУЛИЦА СПОРТИВНАЯ 16</t>
  </si>
  <si>
    <t>Выращивание прочих однолетних
культур</t>
  </si>
  <si>
    <t>да /до 31.12.2022</t>
  </si>
  <si>
    <t>Строиетльство автомобильных дорог и автомагистралей</t>
  </si>
  <si>
    <t>81.29 Деятельность по чистке и уборке прочая
Управление многоквартирным домом</t>
  </si>
  <si>
    <t>Муниципальное унитарное предприятие Палехского района Ивановской области «Палехский туристский центр»</t>
  </si>
  <si>
    <t>155620, Ивановская область, Палехский район, п. Палех, ул. Зиновьева, д.3</t>
  </si>
  <si>
    <t>аренда нежилого имущества</t>
  </si>
  <si>
    <t>перевозки пассажиров по межмуниципальным маршрутам</t>
  </si>
  <si>
    <t>экскурсионное обслуживание</t>
  </si>
  <si>
    <t>подача тепла</t>
  </si>
  <si>
    <t>нестационарная уличная торговля</t>
  </si>
  <si>
    <t>Муниципальное предприятие "Фармация"</t>
  </si>
  <si>
    <t>155620 Ивановская область, Палехский район, поселок Палех, ул.Ленина, д. 50</t>
  </si>
  <si>
    <t>розничная торговля лекарственными средствами</t>
  </si>
  <si>
    <t>в стадии реорганизации</t>
  </si>
  <si>
    <t>да,   12/2020</t>
  </si>
  <si>
    <t>МУП Фурмановского муниципального района "Теплосеть"</t>
  </si>
  <si>
    <t>г. Фурманов, ул. Ивановская, д. 1</t>
  </si>
  <si>
    <t>распределение воды для питьевых и промышленных нужд</t>
  </si>
  <si>
    <t xml:space="preserve">МУП ЖКХ Фурмановского муниципального района </t>
  </si>
  <si>
    <t>г. Фурманов, ул. Колосова, д. 25</t>
  </si>
  <si>
    <t>управление эксплуатацией жилого фонда за вознаграждение или на договорной основе</t>
  </si>
  <si>
    <t xml:space="preserve">сбор и обработка сточных вод                                </t>
  </si>
  <si>
    <t>деятельность по чистке и уборке жилых зданий и нежилых помещений</t>
  </si>
  <si>
    <t xml:space="preserve"> распределение воды для питьевых и промышленных нужд </t>
  </si>
  <si>
    <t>деятельность по чистке и уборке прочая, не включенная в другие группировки</t>
  </si>
  <si>
    <t>производство пара и горячей воды (тепловой энергии) котельным</t>
  </si>
  <si>
    <t>сбор опасных отходов</t>
  </si>
  <si>
    <t>распределение пара и горячей воды (тепловой энергии)</t>
  </si>
  <si>
    <t>Муниципальное унитарное предприятие администрации Пучежского района Ивановской области "Фармация"</t>
  </si>
  <si>
    <t>155360, Ивановская область, Пучеж г, Максима Горького ул, дом 16</t>
  </si>
  <si>
    <t>Торговля розничная лекарственными средствами в специализированных магазинах (аптеках)</t>
  </si>
  <si>
    <t>отпуск наркотических и психотропных ЛС.,  льготный отпуск ЛС</t>
  </si>
  <si>
    <t>0,33                     0,53</t>
  </si>
  <si>
    <t xml:space="preserve">Муниципальное унитарное предприятие Администрации Пучежского городского поселения Ивановской области "Пучежская сетевая компания" </t>
  </si>
  <si>
    <t xml:space="preserve">155360 Ивановская обл. г. Пучеж, ул. Советская, д13 </t>
  </si>
  <si>
    <t>96.04 Деятельность физкультурно-оздоровительная</t>
  </si>
  <si>
    <t>36.00 Забор, очистка и распределение воды  37.00 Сбор и обработка сточных вод</t>
  </si>
  <si>
    <t>Муниципальное унитарное предприятие администрации Пучежского муниципального района «транспортное предприятие» Трансремсервис»</t>
  </si>
  <si>
    <t>155360, Ивановская обл., г.Пучеж, ул.Юрьевецкая, д.4</t>
  </si>
  <si>
    <t>Муниципальное унитарное предприятие администрации Пучежского муниципального района Ивановской области "Пучежский райтопсбыт"</t>
  </si>
  <si>
    <t>155362, Ивановская обл.,  г. Пучеж,                     ул. 1-я Производственная, д. 9</t>
  </si>
  <si>
    <t>да / в теч.2024</t>
  </si>
  <si>
    <t>да / в теч. 2024</t>
  </si>
  <si>
    <t>Муниципальное унитарное предприятие администрации Пучежского муниципального района «транспортное предприятие»Трансремсервис»</t>
  </si>
  <si>
    <t>Муниципальное Родниковское районное производственное предприятие «Фармация»</t>
  </si>
  <si>
    <t>Ивановская область, г. Родники, ул. Любимова, д. 7</t>
  </si>
  <si>
    <t>МУП ЖКХ "Служба заказчика"</t>
  </si>
  <si>
    <t>Ивановская область, г. Родники, ул. Советская, д. 11</t>
  </si>
  <si>
    <t>предприятие деятельность не ведет</t>
  </si>
  <si>
    <t>Муниципальное унитарное предприятие "Жилищно-коммунального хозяйство Шуйского муниципального района"</t>
  </si>
  <si>
    <t xml:space="preserve">155900, Ивановская область, г.Шуя, пл. Ленина, д. 7 </t>
  </si>
  <si>
    <t>Муниципальное унитарное предприятие "Редакция газеты "Рабочий край" г.Иваново</t>
  </si>
  <si>
    <t>153000, г.Иваново, улица Степанова, д.5, 2 этаж</t>
  </si>
  <si>
    <t>Основной вид деятельности - издание газет</t>
  </si>
  <si>
    <t>Муниципальное унитарное предприятие  "Специализированная автобаза жилищного хозяйства города Иванова"</t>
  </si>
  <si>
    <t>153015, г.Иваново, улица Генерала Белова, д.110</t>
  </si>
  <si>
    <t>Уборка территории и аналогичная деятельность</t>
  </si>
  <si>
    <t>Муниципальное унитарное предприятие "Муниципальная Управляющая Организация" города Иванова</t>
  </si>
  <si>
    <t>153003, г.Иваново, улица Парижской Коммуны, д. 7, оф. 12</t>
  </si>
  <si>
    <t>Управление эксплуатацией жилого фонда</t>
  </si>
  <si>
    <t>153009, г.Иваново, улица Лежневская, д.181</t>
  </si>
  <si>
    <t>Деятельность троллейбусного транспорта по регулярным внутригородским и пригородсным пассажирским перевозкам</t>
  </si>
  <si>
    <t>Муниципальное предприятие "Городской оздоровительный центр" г.Иваново</t>
  </si>
  <si>
    <t>153035, г.иваново, ул. Ташкетская, д.86</t>
  </si>
  <si>
    <t>Муниципальное унитарное предприятие "Комбинат школьного питания "Школьник" г.Иваново</t>
  </si>
  <si>
    <t>153034, г.Иваново, улица 10 Августа, д.102/18</t>
  </si>
  <si>
    <t>Муниципальное предприятие "Комбинат школьного питания Октябрьского района" г.Иваново</t>
  </si>
  <si>
    <t>153043, г.Иваново, улица 1-я Минеевская, д.25/2</t>
  </si>
  <si>
    <t>Муниципальное предприятие Столовая "Школьная № 33" г.Иваново</t>
  </si>
  <si>
    <t>153000, г.Иваново, улица Красной Армии, д.15</t>
  </si>
  <si>
    <t>Муниципальное унитарное предприятие "Муниципальная управляющая компания"</t>
  </si>
  <si>
    <t>Ивановская область, Юрьевецкий район, город Юрьевец, улица Тарковского дом 1А</t>
  </si>
  <si>
    <t>Управление эксплуатацией жилого фонда за вознаграждение или на договороной основе</t>
  </si>
  <si>
    <t>Производство пара и горячей воды (тепловой энергии) котельными</t>
  </si>
  <si>
    <t>Сбор и отработка сточных вод</t>
  </si>
  <si>
    <t>Муниципальное унитарное предприятие "Юрьевецкое ЖКХ"</t>
  </si>
  <si>
    <t>155453 Ивановская область, г.Юрьевец, ул. Тарковского, д.1А</t>
  </si>
  <si>
    <t>да / 01.11.2024</t>
  </si>
  <si>
    <t>МУП создан в конце 2019 года и хозяйственная деятельность не осуществлялась . Начало ведения  деятельности с января 2020 г.</t>
  </si>
  <si>
    <t>Муниципальное унитарное предприятие "Жилищно-коммунальное хозяйство Междуреченского сельского поселения Заволжского муниципального района "</t>
  </si>
  <si>
    <t>Ивановская область, Заволжский район,д. Коротиха, ул. Центральная, д. 6</t>
  </si>
  <si>
    <t>не осуществляет</t>
  </si>
  <si>
    <t xml:space="preserve">не осуществляет </t>
  </si>
  <si>
    <t>155410, Ивановская область, г.Заволжск, ул.Почтовая, д.2 (фактич. 155412, Ивановская область, г.Заволжск, ул.Пушкина, д.1)</t>
  </si>
  <si>
    <t>Муниципальное унитарное предприятие Заволжского муниципального района "Ресурсоснабжающая организация"</t>
  </si>
  <si>
    <t>Ивановская обл.сть, г.Заволжск , ул. Пушкина , д.1</t>
  </si>
  <si>
    <t>Забор, очистка и распределение воды</t>
  </si>
  <si>
    <t>Да</t>
  </si>
  <si>
    <t>Производство, передача и
распределение пара и горячей воды;
кондиционирование воздуха</t>
  </si>
  <si>
    <t>да (постан. администрации Заволжского городского поселения от 23.04.2018г. № 100 «О ликвидации МУП ЗГП «Завкомсервис»)</t>
  </si>
  <si>
    <t>да (с 03.08.2018г. признано банкротом, открыто конкурсное производство)</t>
  </si>
  <si>
    <t>Муниципальное унитарное предприятие Заволжского городского поселения «ВОЛГА»</t>
  </si>
  <si>
    <t>Ивановская область, г.Заволжск ул. Пушкина,д.1</t>
  </si>
  <si>
    <t>Деятельность не ведет            Производство, передача и распределение пара и горячей воды; кондиционирование воздуха Забор, очистка и распределение воды
Сбор и обработка сточных вод</t>
  </si>
  <si>
    <t xml:space="preserve">Муниципальное унитарное предприятие «Коммунальщик» </t>
  </si>
  <si>
    <t>Юрид.адрес: Ивановская обл., Ивановский район, ул. Радужная, д.5; фактический адрес: Ивановская обл., Ивановский район, с. Ново-Талицы, ул.3-я Линия, д.4</t>
  </si>
  <si>
    <t>35.30           Производство, передача и распределение пара и горячей воды, кондиционирование воздуха</t>
  </si>
  <si>
    <t>МУП «Богородское»</t>
  </si>
  <si>
    <t>Ивановская обл., Ивановский район, с. Богородское, ул. Коммунальная, д.4</t>
  </si>
  <si>
    <t>Да ( 01.01.2025)</t>
  </si>
  <si>
    <t>-61</t>
  </si>
  <si>
    <t>Муниципальное унитарное предприятие жилищно-коммунального хозяйства Лухского муниципального района "Тепловик"</t>
  </si>
  <si>
    <t>п.Лух,ул.Октябрьская,4. Фактический-п.Лух,ул.Первомайская,101,стр.4</t>
  </si>
  <si>
    <t>Производство пара и горячей воды (тепловой энергии)котельными</t>
  </si>
  <si>
    <t>Распределение воды для питьевых и промышленных нужд</t>
  </si>
  <si>
    <t>2.</t>
  </si>
  <si>
    <t>Муниципальное унитарное предприятие "Фармация" 66</t>
  </si>
  <si>
    <t>п. Лух, ул. Боброва, д. 1</t>
  </si>
  <si>
    <t>Муниципальное предприятие Комсомольского муниципального района "ЖКХ"</t>
  </si>
  <si>
    <t>155150, Ивановская область, г. Комсомольск, ул. Советская, д. 7, пом. 1002</t>
  </si>
  <si>
    <t>Производство, передача и
распределение пара и горячей воды;
кондиционирование воздуха; Распределение воды для питьевых и
промышленных нужд</t>
  </si>
  <si>
    <t>Муниципальное предприятие "Теплосервис"</t>
  </si>
  <si>
    <t>155150, Ивановская область, г. Комсомольск, ул. Советская, д. 1</t>
  </si>
  <si>
    <t>0 (начало осуществления деятельности в 2020 году)</t>
  </si>
  <si>
    <t>Муниципальное унитарное предприятие "Подозерское ЖКХ"</t>
  </si>
  <si>
    <t>155136, Ивановская область,  Комсомольский район, с. Подозесркий, ул. Ленина, д. 27</t>
  </si>
  <si>
    <t>Муниципальное унитарное предприятие "Рынок"</t>
  </si>
  <si>
    <t>155150, Ивановская область, г. Комсомольск, пер. Торговый, д. 4а</t>
  </si>
  <si>
    <t xml:space="preserve"> Аренда и управление собственным
или арендованным нежилым недвижимым
имуществом</t>
  </si>
  <si>
    <t>Регулярные перевозки пассажиров
автобусами в городском и пригородном
сообщении</t>
  </si>
  <si>
    <t>Муниципальное унитарное предприятие "Комсомольский банно-прачечный комбинат"</t>
  </si>
  <si>
    <t>155150, Ивановская область, г. Комсомольск, ул. Пионерская, д. 7</t>
  </si>
  <si>
    <t>Деятельность физкультурно-
оздоровительная</t>
  </si>
  <si>
    <t>Муниципальное унитарное предприятие "Спутник"</t>
  </si>
  <si>
    <t>155150, Ивановская область, г. Комсомольск, ул. Пионерская, д. 3</t>
  </si>
  <si>
    <t>не осуществляет деятельность с 2016 года</t>
  </si>
  <si>
    <t>Торговля розничная прочая в
неспециализированных магазинах</t>
  </si>
  <si>
    <t>Муниципальное унитарное предприятие "Комсомольское автотранспортное предприятие"</t>
  </si>
  <si>
    <t>155150, Ивановская область, г. Комсомольск, ул. Советская, д. 3</t>
  </si>
  <si>
    <t>Деятельность автомобильного
грузового транспорта и услуги по
перевозкам</t>
  </si>
  <si>
    <t>Муниципальное предприятие "Теплосервис" Лежневского муниципального района Ивановской области</t>
  </si>
  <si>
    <t>155120, Ивановская область, Лежневский район, п. Лежнево, ул. Октябрьская, д. 24</t>
  </si>
  <si>
    <t>Обеспечение работоспособности тепловых сетей</t>
  </si>
  <si>
    <t>Муниципальное предприятие "Водоканал" Лежневского муниципального района Ивановской области</t>
  </si>
  <si>
    <t>155120, Ивановская область, Лежневский район, п. Лежнево, ул. Октябрьская, д.32</t>
  </si>
  <si>
    <t>Деятельность по чистке и уборке
прочая, не включенная в другие
группировки</t>
  </si>
  <si>
    <t>прочие</t>
  </si>
  <si>
    <t>муниципальное предприятие "Фармация" Лежневского муниципального района Ивановской области</t>
  </si>
  <si>
    <t>отпуск льготных ЛС</t>
  </si>
  <si>
    <t>отпуск наркотических и психотропных ЛС</t>
  </si>
  <si>
    <t>МУП «Сервис Плюс» Вичугского муниципального района Ивановской области</t>
  </si>
  <si>
    <t>155313, Ивановская обл., Вичугский района, пос. Ново – Писцово, ул. Кооперативная, д.1</t>
  </si>
  <si>
    <t>МУП «Коммунальные системы» Вичугского муниципального района Ивановской области</t>
  </si>
  <si>
    <t>155313, Ивановская область, Вичугский район, пос. Ново – Писцово, ул. Кооперативная, д.1</t>
  </si>
  <si>
    <t>МУП «Комсервис» пос. Старая Вичуга</t>
  </si>
  <si>
    <t>155310, Ивановская область Вичугский район, пос. Старая Вичуга, ул. Клубная, д.1</t>
  </si>
  <si>
    <t>36.00.2</t>
  </si>
  <si>
    <t>155120, Ивановская область, Лежневский район, п. Лежнево, ул. 1-я Комсомольская, д. 4</t>
  </si>
  <si>
    <t>аренда и управление собственным или арендованным нежилым недвижимым имуществом</t>
  </si>
  <si>
    <t xml:space="preserve">управление эксплуатацией жилого фонда за вознаграждение или на договорной основе </t>
  </si>
  <si>
    <t xml:space="preserve">организация похорон и представление связанных с ними услуг </t>
  </si>
  <si>
    <t>155800 г. Кинешма,
ул. Юрьевецкая, 50/1, p3t$et@mai.ru</t>
  </si>
  <si>
    <t>Теплоснабжение, производство тепловой энергии</t>
  </si>
  <si>
    <t>Водоснабжение и водоотведение</t>
  </si>
  <si>
    <t>да / январь 2025</t>
  </si>
  <si>
    <t>Ивановское областное государственное унитарное предприятие «Фармация»</t>
  </si>
  <si>
    <t>153007, г.Иваново, ул.Генерала Горбатова, дом 19</t>
  </si>
  <si>
    <t>Фармацевтическая деятельность</t>
  </si>
  <si>
    <t>Деятельность по обороту наркотических средств, психотропных веществ и их прекурсоров, культивированию наркосодержащих растений</t>
  </si>
  <si>
    <t>ГУП Ивановской области "Центр развития предпринимательства Ивановской области"</t>
  </si>
  <si>
    <t>Исследование конъюнктуры рынка (73.20.1)</t>
  </si>
  <si>
    <t>Ивановская область, г. Иваново, пр. Шереметевский, д. 85Г</t>
  </si>
  <si>
    <t>деятельность не осуществляет</t>
  </si>
  <si>
    <t>да / 31.12.2021</t>
  </si>
  <si>
    <t>Областное государственной унитарное предприятие "Ивоблстройзаказчик"</t>
  </si>
  <si>
    <t>153023, Ивановская область, город Иваново, Революционная улица, 78</t>
  </si>
  <si>
    <t>да (с 20.07.2017)</t>
  </si>
  <si>
    <t xml:space="preserve">да </t>
  </si>
  <si>
    <t>Муниципальное унитарное предприятие "Южское"</t>
  </si>
  <si>
    <t>Ивановская область, Южский район, г. Южа, ул. Советская, д. 13</t>
  </si>
  <si>
    <t>68.20.2</t>
  </si>
  <si>
    <t>да / 2024</t>
  </si>
  <si>
    <t>Муниципальное унитарное предприятие "Жилищно-коммунальное хозяйство Талицкий"</t>
  </si>
  <si>
    <t>Ивановская область, Южский район,с. Талицы, ул. Лесная, д. 12</t>
  </si>
  <si>
    <t>68.32.1</t>
  </si>
  <si>
    <t>да / 2022</t>
  </si>
  <si>
    <t>Муниципальное унитарное предприятие "Южский лесозаготовительный участок"</t>
  </si>
  <si>
    <t>Ивановская область, Южский район, д. Снегирево</t>
  </si>
  <si>
    <t>02.20</t>
  </si>
  <si>
    <t>да / 2021</t>
  </si>
  <si>
    <t>Государственное унитарное предприятие Ивановской области "Центр-Профи"</t>
  </si>
  <si>
    <t>153000 Ивановская область г. Иваново ул. Станко д. 25</t>
  </si>
  <si>
    <t>68.32.2 Управление эксплуатацией нежилого фонда за вознаграждение или на договорной основе</t>
  </si>
  <si>
    <t>35.30.14 Производство пара и горячей воды (тепловой энергии) котельными</t>
  </si>
  <si>
    <t>Муниципальное унитарное предприятия "Пестяковское районное производственное объединение бытового обслуживания населения"</t>
  </si>
  <si>
    <t>Ивановская область, п. Пестяки, ул. Гагарина, д. 31</t>
  </si>
  <si>
    <t>ремонт предметов личного потребления и хозяйственно-бытового назначения</t>
  </si>
  <si>
    <t>деятельность физкультурно-оздоровительная (общая баня)</t>
  </si>
  <si>
    <t xml:space="preserve">Торговля розничная </t>
  </si>
  <si>
    <t>предоставление услуг парикмахерскими салонами и салонами красоты</t>
  </si>
  <si>
    <t>да / 2023 г.</t>
  </si>
  <si>
    <t>Муниципальное унитарное предприятие "Многоотраслевое производственное объединение жилищно-коммунального хозяйства"</t>
  </si>
  <si>
    <t>155048 Ивановская область, г. Тейково, ул. Сергеевская, д.1</t>
  </si>
  <si>
    <t>предоставление в аренду</t>
  </si>
  <si>
    <t>теплоснабжение</t>
  </si>
  <si>
    <t>бытовые услуги населению</t>
  </si>
  <si>
    <t>транспортировка теплоэнергии</t>
  </si>
  <si>
    <t>Муниципальное унитарное предприятие районное многоотраслевое производственное объединение жилищно-коммунального хозяйства Ильинского муниципального района</t>
  </si>
  <si>
    <t>155060, Ивановская область, Ильинский район, п. Ильинское-Хованское, ул. Луговая, д.3А</t>
  </si>
  <si>
    <t>водоснабжение</t>
  </si>
  <si>
    <t>рынок</t>
  </si>
  <si>
    <t>баня</t>
  </si>
  <si>
    <t>Муниципальное унитарное предприятие «ЖКХ Ильинское»</t>
  </si>
  <si>
    <t xml:space="preserve">155060, Ивановская область, Ильинский район, п. Ильинское-Хованское, ул. Советская,д.85 155060, Ивановская область, Ильинский район, п. Ильинское-Хованское, ул. Советская,д.10 </t>
  </si>
  <si>
    <t>благоустройство</t>
  </si>
  <si>
    <t>водоотведение</t>
  </si>
  <si>
    <t>155060, Ивановская обл., Ильинский р-он, п. Ильинское-Хованское, ул. Советская, д.85</t>
  </si>
  <si>
    <t>49.39</t>
  </si>
  <si>
    <t>49.31</t>
  </si>
  <si>
    <t xml:space="preserve">МУП "Ильинское АТП" </t>
  </si>
  <si>
    <t>МУП "Ильинское АТП"</t>
  </si>
  <si>
    <t>Муниципальное унитарное предприятие "Фармация"</t>
  </si>
  <si>
    <t>155650, Ивановская область,п. Пестяки, ул Социалистическая, д.12</t>
  </si>
  <si>
    <t>розничная торговля фармацевтическими товарами</t>
  </si>
  <si>
    <t>розничная торговля наркотическими и психотропными  препаратами</t>
  </si>
  <si>
    <t>Муниципальное унитарное предприятие "Пестяковское жилищно-коммунальное хозяйство"</t>
  </si>
  <si>
    <t>155650, Ивановская область, п.Пестяки, ул.Чкалова, д.4</t>
  </si>
  <si>
    <t xml:space="preserve">49.31 Деятельность сухопутного пассажирского транспорта: перевозки пассажиров в городском и пригородном сообщении                  </t>
  </si>
  <si>
    <t xml:space="preserve">68.32 Управление недвижимым имуществом за вознаграждение или на договорной основе </t>
  </si>
  <si>
    <t xml:space="preserve">49.39 Деятельность прочего сухопутного пассажирского транспорта, не включенная в другие группировки </t>
  </si>
  <si>
    <t>ТМУП "Пестяковское</t>
  </si>
  <si>
    <t xml:space="preserve"> 155650, Ивановская обл. п. Пестяки, ул. Карла Маркса, д.6 ) </t>
  </si>
  <si>
    <t>Розничная торговля, кроме торговли автотранспортными средствами и мотоциклами, ремонт бытовых изделий и предметов личного пользования</t>
  </si>
  <si>
    <t>10.03.2020 введена в отношении предприятия процедура банкротства</t>
  </si>
  <si>
    <t>4</t>
  </si>
  <si>
    <t>МУП ПРИВОЛЖСКОГО МУНИЦИПАЛЬНОГО РАЙОНА "ПРИВОЛЖСКОЕ МНОГООТРАСЛЕВОЕ ПРОИЗВОДСТВЕННОЕ ОБЪЕДИНЕНИЕ ЖИЛИЩНО-КОММУНАЛЬНОГО ХОЗЯЙСТВА"</t>
  </si>
  <si>
    <t>МУП ПРИВОЛЖСКОГО МУНИЦИПАЛЬНОГО РАЙОНА "ПРИВОЛЖСКИЙ РАСЧЕТНО-КАССОВЫЙ ЦЕНТР"</t>
  </si>
  <si>
    <t>МУП ПРИВОЛЖСКОГО МУНИЦИПАЛЬНОГО РАЙОНА "ПРИВОЛЖСКОЕ ТЕПЛОЭНЕРГЕТИЧЕСКОЕ ПРЕДПРИЯТИЕ"</t>
  </si>
  <si>
    <t>МУП ИНГАРСКОГО СЕЛЬСКОГО ПОСЕЛЕНИЯ ПРИВОЛЖСКОГО МУНИЦИПАЛЬНОГО РАЙОНА ИВАНОВСКОЙ ОБЛАСТИ "ВОЛЖСКИЙ"</t>
  </si>
  <si>
    <t>Муниципальное унитарное предприятие Тейковского района совхоз "Всходы"</t>
  </si>
  <si>
    <t>155030, Ивановская область, Тейковский район, с. Кибергино</t>
  </si>
  <si>
    <t>нет данных</t>
  </si>
  <si>
    <t xml:space="preserve">Муниципальное унитарное предприятие жилищно-коммунального хозяйства "Новогоряновское коммунальное объединение" Новогоряновского сельского поселения </t>
  </si>
  <si>
    <t xml:space="preserve">155057, Ивановская область, Тейковский район, с. Новое Горяново, ул. Комсомольская, д. 14 </t>
  </si>
  <si>
    <t>да (с 09.11.2018г)</t>
  </si>
  <si>
    <t>услуги по передаче тепловой энергии, водоснабжение и водоотведение с использованием централизованных систем коммунальной инфраструктуры</t>
  </si>
  <si>
    <t>осуществление деятельности по обороту наркотических средств, психотропных веществ и их прекурсоров, культивированию наркосодержащих растений</t>
  </si>
  <si>
    <t xml:space="preserve">47.73 Торговля розничная лекарственными средствами в специализированных магазинах (аптеках)    </t>
  </si>
  <si>
    <t xml:space="preserve">да /  2024                       </t>
  </si>
  <si>
    <t>Муниципальное унитарное предприятие "Пестяковское районное производственное объединение бытового обслуживания населения"</t>
  </si>
  <si>
    <t>18,50 (публикация в вестниках 1,5,                                 совершение  нотариальных действий 15,00,                       госпошлина 2,00)</t>
  </si>
  <si>
    <t>100</t>
  </si>
  <si>
    <t>12,5</t>
  </si>
  <si>
    <t>81,3</t>
  </si>
  <si>
    <t>6,2</t>
  </si>
  <si>
    <t>63</t>
  </si>
  <si>
    <t>25</t>
  </si>
  <si>
    <t>12</t>
  </si>
  <si>
    <t>96.09</t>
  </si>
  <si>
    <t xml:space="preserve">  сбор и обработка сточных вод</t>
  </si>
  <si>
    <t>Забор, очистка и распределение воды;</t>
  </si>
  <si>
    <t>99,9</t>
  </si>
  <si>
    <t>0,1</t>
  </si>
  <si>
    <t>14</t>
  </si>
  <si>
    <t>10</t>
  </si>
  <si>
    <t>11</t>
  </si>
  <si>
    <t>18</t>
  </si>
  <si>
    <t>29</t>
  </si>
  <si>
    <t>да / 2024 год</t>
  </si>
  <si>
    <t>да / до 01.01.2022 г</t>
  </si>
  <si>
    <t>да / 02.2021 года</t>
  </si>
  <si>
    <t>да / 02.2022 года</t>
  </si>
  <si>
    <t>да / 02.2023 года</t>
  </si>
  <si>
    <t xml:space="preserve"> аренда и лизинг легковых автомобилей и легких автотранспортных средств</t>
  </si>
  <si>
    <t xml:space="preserve"> Сбор и обработка сточных вод,</t>
  </si>
  <si>
    <t>Да / 2024 год</t>
  </si>
  <si>
    <t>водоснабжение, водоотведение, теплоснабжение</t>
  </si>
  <si>
    <t>в стадии банкротства</t>
  </si>
  <si>
    <t xml:space="preserve">осн.46.71.1. Оптовая торговля твёрдым топливом. </t>
  </si>
  <si>
    <t>аренда</t>
  </si>
  <si>
    <t>49.31. Регулярные перевозки пассажиров прочим сухопутным транспортом в городском и пригородном сообщении,</t>
  </si>
  <si>
    <t>45.20 Техническое обслуживание и ремонт автотранспортных средств</t>
  </si>
  <si>
    <t>68.20.2 Аренда и управление собственным или арендованным нежилым недвижимым имуществом</t>
  </si>
  <si>
    <t>да / 2024 г.</t>
  </si>
  <si>
    <t xml:space="preserve"> Забор, очистка и распределение воды для питьевых
и промышленных нужд  </t>
  </si>
  <si>
    <t xml:space="preserve">Управление эксплуатацией жилого фонда за вознаграждение или на договорной основе
</t>
  </si>
  <si>
    <t xml:space="preserve"> Сбор и обработка сточных вод </t>
  </si>
  <si>
    <t xml:space="preserve">Производство, передача пара и горячей воды (тепловой энергии) котельными        </t>
  </si>
  <si>
    <t>Муниципальное унитарное предприятие Заволжского городского поселения «Заволжский коммунальщик»</t>
  </si>
  <si>
    <t>Муниципальное унитарное предприятие Заволжского городского поселения «Завкомсервис»</t>
  </si>
  <si>
    <t>15,00 (Публикация: 5 нотар.дейтвия: 10)</t>
  </si>
  <si>
    <t xml:space="preserve">424,00   (в т.ч. Перерегистрация  транспортных средств в РЭО  -  24,     
Переоформление тафогрофов - 210,
Переоформление лицензии и сертификатов - 100,
Изготовление печатей и штампов     -  10,
Открытие счетов в банке           -  5,
Публикация в газете "Вестник" и совершение прочих необходимых ноториальных действий   15, Аудиторская проверка — 60) </t>
  </si>
  <si>
    <t xml:space="preserve">21,58 (Публикация в ЕФРСБ 2580 руб. (3*860,35); публикация в КоммерсантЪ за 2 объявления 17000 руб; удостоверение заявления о смене руководителя 2000 руб.) </t>
  </si>
  <si>
    <t>115,00 (публикация -10,0; аудит - 50,0; нотариус - 10,0; гос.пошлина - 5,0; регистрация выпускаемых акций - 40,0)</t>
  </si>
  <si>
    <t>8,50 (публикация в вестниках 1,5                                 совершение нотариальных действий 5,00                       госпошлина 2,00)</t>
  </si>
  <si>
    <r>
      <rPr>
        <sz val="14"/>
        <rFont val="Times New Roman"/>
        <family val="1"/>
        <charset val="204"/>
      </rPr>
      <t>100,00 (</t>
    </r>
    <r>
      <rPr>
        <sz val="12"/>
        <rFont val="Times New Roman"/>
        <family val="1"/>
        <charset val="204"/>
      </rPr>
      <t>извещение кредиторов-почт.расходы -        1т.р., размещ. Инф.в печатном издании о реорганизации - 20т.р.,  нотариальные действия - 5т.р., гос.пошлина рег.Юр.лица - 4т.р., выпуск ценных бумаг 20т.р., Гос  пошлина за регистрацию ценных бумаг -35т.р.)</t>
    </r>
  </si>
  <si>
    <t>50,00 (регистрация нового учреждения)</t>
  </si>
  <si>
    <t>3,80 (публикация в Вестнике      2,5 т. руб,, за совершение нотариальных действий 1,3 т. руб.)</t>
  </si>
  <si>
    <t xml:space="preserve">Прогноз затрат, связанных с  (тыс. руб.) </t>
  </si>
  <si>
    <t>иные затраты (например: публикация в вестниках, совершение необходимых нотариальных действий, госпошлина и т.д.)</t>
  </si>
  <si>
    <t>МУП "Комбинат детского питания городского округа Вичуга"</t>
  </si>
  <si>
    <t>Муниципальное унитарное предприятие  г. Кинешмы "Городские кладбища"</t>
  </si>
  <si>
    <t>да (окончание мероприятий по реорганизации в 2020)</t>
  </si>
  <si>
    <t>да (в стадии реорганизации)</t>
  </si>
  <si>
    <t>да (принятие решения о реорганизации до 1 января 2024)</t>
  </si>
  <si>
    <t>да / 2022 г.</t>
  </si>
  <si>
    <t>деятельность по обороту наркотических средств, психотропных веществ и их прекурсоров</t>
  </si>
  <si>
    <t>МУП "Городские рынки" города Вичуги Ивановской области</t>
  </si>
  <si>
    <t>МУНИЦИПАЛЬНОЕ ПРЕДПРИЯТИЕ ЗАВОЛЖСКОГО РАЙОНА "ЗАВОЛЖСКОЕ РАЙОННОЕ МНОГООТРАСЛЕВОЕ ПРОИЗВОДСТВЕННОЕ ОБЪЕДИНЕНИЕ ЖИЛИЩНО-КОММУНАЛЬНОГО ХОЗЯЙСТВА"</t>
  </si>
  <si>
    <t xml:space="preserve">конкурсное производство  </t>
  </si>
  <si>
    <t>МУНИЦИПАЛЬНОЕ УНИТАРНОЕ ПРЕДПРИЯТИЕ ЗАВОЛЖСКОГО МУНИЦИПАЛЬНОГО РАЙОНА "ЗАВОЛЖСКОЕ КОММУНАЛЬНОЕ ХОЗЯЙСТВО"</t>
  </si>
  <si>
    <t>конкурсное производство  с 21.06.2018</t>
  </si>
  <si>
    <t>конкурсное производство с 09.04.2020</t>
  </si>
  <si>
    <t>Муниципальное казенное предприятие МО "Родниковское городское поселение Родниковского муниципального района Ивановской области "Спецтехстрой"</t>
  </si>
  <si>
    <t>Муниципальное казенное предприятие МО "Родниковское городское поселение Родниковского муниципального района Ивановской области "Артемида"</t>
  </si>
  <si>
    <t>Ивановская область, г. Родники, ул. Советская, д. 6</t>
  </si>
  <si>
    <t xml:space="preserve"> совершение нотариальных действий 1,3 т. руб.</t>
  </si>
  <si>
    <t>да (с 18.05.2020)</t>
  </si>
  <si>
    <t>да *</t>
  </si>
  <si>
    <t>Примечание:</t>
  </si>
  <si>
    <t>осуществление деятельности в сферах естественных монополий **</t>
  </si>
  <si>
    <t>осуществление деятельности в сферах естественных монополий ***</t>
  </si>
  <si>
    <t>***  Сохранение унитарного предприятия в указанной организационно-правовой форме планируется при условии приведения Устава предприятия в соответствии с требованиями Федерального закона от 27.12.2019 № 485-ФЗ «О внесении изменений в Федеральный закон «О государственных и муниципальных унитарных предприятиях» и Федеральный закон «О защите конкуренции» в части определения (изменения) основного вида деятельности, подпадающего под исключения, предусмотренные пунктами 1 и 3 части 1 статьи 35.1  Закона о защите конкуренции, а также при условии, что выручка предприятия от основного вида деятельности за 2020 год и последующие годы составит не менее 90 % от совокупной выручки предприятия в соотвтетствии с требованиями ч. 2 ст. 35.1 Закона о защите конкуренции</t>
  </si>
  <si>
    <t>МКП "Комбытсервис" Сунженского сельского поселения Вичугского муниципального района Ивановской области</t>
  </si>
  <si>
    <t>155312, Ивановская обл.,Вичугский район, д. Чертовищи ул. Парковая д.1 е</t>
  </si>
  <si>
    <t>строительство местных линий электропередачи и связи</t>
  </si>
  <si>
    <t>производство строительно-монтажных работ</t>
  </si>
  <si>
    <t>розничная торговля цветами</t>
  </si>
  <si>
    <t>да **</t>
  </si>
  <si>
    <t>да ****</t>
  </si>
  <si>
    <t>**** Сохранение унитарного предприятия в указанной организационно-правовой форме, поскольку унитарное предприятие создано до вступления в силу Федерального закона от 27.12.2019 N 485-ФЗ, осуществляет деятельность по обороту наркотических средств, психотропных веществ и прекурсоров, культивированию наркосодержащих растений и в определенных географических границах не имеет конкурентов в указанной деятельности</t>
  </si>
  <si>
    <t>155410, Ивановская область, г. Заволжск, ул. Спортивная, д. 6</t>
  </si>
  <si>
    <t>Теплоснабжение, водоснабжение</t>
  </si>
  <si>
    <t>Муниципальное казенное предприятие "Тейковское предприятие по благоустройству и развитию города"</t>
  </si>
  <si>
    <t>Ивановская область, г. Тейково, ул. Першинская, д. 21</t>
  </si>
  <si>
    <t>прочие услуги</t>
  </si>
  <si>
    <t>содержание дорог</t>
  </si>
  <si>
    <t>МУП "Многоотраслевое производственное объединение жилищно-коммунального хозяйства"</t>
  </si>
  <si>
    <t>МКП "Тейковское предприятие по благоустройству и развитию города"</t>
  </si>
  <si>
    <t>Услуги по передаче тепловой энергии; водоснабжение и водоотведение с использованием систем коммунальной инфраструктуры **</t>
  </si>
  <si>
    <t>Услуги по передаче тепловой энергии **</t>
  </si>
  <si>
    <t>Услуги по передаче тепловой энергии; водоснабжение и водоотведение с использованием систем коммунальной инфраструктуры  **</t>
  </si>
  <si>
    <t>является субъектом естественных монополий **</t>
  </si>
  <si>
    <t>да / до 31.12.2024</t>
  </si>
  <si>
    <t>Муниципальное предприятие "Фармация" Лежневского муниципального района Ивановской области</t>
  </si>
  <si>
    <t>Реализация медицинских препаратов и лекарственных средств и веществ, а так же реализация и контроль за наркосодержащими медицинскими препаратами для тяжелобольных граждан в соответствии с ФЗ № 3 от 8.01.1998 г..</t>
  </si>
  <si>
    <t>да ***</t>
  </si>
  <si>
    <t>деятельность, связанная с оборотом наркотических средств и психотропных веществ</t>
  </si>
  <si>
    <t>35.30.5 Обеспечение работоспособности тепловых сетей</t>
  </si>
  <si>
    <t>36.00.1   Забор и очистка воды для питьевых и промышленных нужд</t>
  </si>
  <si>
    <t>36.00.2 Распределение воды для питьевых и промышленных нужд</t>
  </si>
  <si>
    <t>37.00 Сбор и обработка сточных вод</t>
  </si>
  <si>
    <t>Муниципальное унитарное предприятие Жилищно-коммунальное хозяйство п. Колобово Шуйского района Ивановской области</t>
  </si>
  <si>
    <t>155900, Ивановская область, Шуйский район, п. Колобово, ул. 1 Фабричная, д. 35</t>
  </si>
  <si>
    <t>,</t>
  </si>
  <si>
    <t xml:space="preserve">Распределение пара и горячей воды (тепловой энергии)         </t>
  </si>
  <si>
    <t xml:space="preserve"> распределение воды для питьевых
и промышленных нужд  </t>
  </si>
  <si>
    <t xml:space="preserve">с 01.01.2020г. Основной вид деятельности: передача пара и горячей воды (тепловой энергии)  ***               </t>
  </si>
  <si>
    <t>** сохранение унитарного предприятия в указанной организационно-правовой форме планируется при условии, что выручка предприятия от основного вида деятельности за 2020 год и последующие годы составит не менее 90 % от совокупной выручки предприятия в соответствии с требованиями ч. 2 ст. 35.1 Федерального закона № 135-ФЗ от 26.07.2006 "О защите конкуренции"</t>
  </si>
  <si>
    <t>3,8 ( публикация в вестниках 2,50;   совершение нотариальных действий 1,30)</t>
  </si>
  <si>
    <t xml:space="preserve">36.00 Забор, очистка и распределение воды  </t>
  </si>
  <si>
    <t>Реализация наркотических средств и психотропных веществ и их прекурсоров</t>
  </si>
  <si>
    <t>да****</t>
  </si>
  <si>
    <t xml:space="preserve"> Производство и распределение пара и горячей воды (тепловой энергии) котельными</t>
  </si>
  <si>
    <t>* не решен вопрос об определении правовой судьбы МУП «Ивановский пассажирский транспорт» (г. Иваново), осуществляющего перевозку пассажиров  городским наземным электрическим транспортом. МУП «ИПТ» не может быть преобразовано в хозяйственное общество согласно п. 1 ст. 30 Федерального закона от 21.12.2001 № 178-ФЗ «О приватизации государственного и муниципального имущества» с включением в состав подлежащих приватизации активов объектов транспорта, предназначенных для обслуживания жителей городского округа Иваново, являющихся основными производственными фондами предприятия, а также не может быть преобразовано в учреждение согласно ст. 123.21 ГК РФ, так как предприятие осуществляет пассажирские перевозки, что является коммерческим видом деятельности. Ликвидация подобного предприятия крайне негативно отразиться на социальной обстановке в областном центре.</t>
  </si>
  <si>
    <t>ВСЕГО</t>
  </si>
  <si>
    <t>* прогноз затрат заполняется по предприятиям, включенным в приложение 2, и является предварительным</t>
  </si>
  <si>
    <t>да / 2023 год</t>
  </si>
  <si>
    <t>68 унитарных предприятий</t>
  </si>
  <si>
    <t>38 унитарных предприятия</t>
  </si>
  <si>
    <t>юридический адрес: 155000, Ивановская область, Гаврилово-Посадский район, город Гаврилов Посад, Пионерская улица, д.12; почтовый адрес: 155000, Ивановская область, г.Гаврилов Посад, пл.Октябрьская, д.4</t>
  </si>
  <si>
    <r>
      <t xml:space="preserve">Муниципальное унитарное предприятие "Ивановский пассажирский транспорт" </t>
    </r>
    <r>
      <rPr>
        <b/>
        <sz val="12"/>
        <rFont val="Times New Roman"/>
        <family val="1"/>
        <charset val="204"/>
      </rPr>
      <t>*</t>
    </r>
  </si>
  <si>
    <r>
      <rPr>
        <u/>
        <sz val="12"/>
        <rFont val="Times New Roman"/>
        <family val="1"/>
        <charset val="204"/>
      </rPr>
      <t>Юридический адрес:</t>
    </r>
    <r>
      <rPr>
        <sz val="12"/>
        <rFont val="Times New Roman"/>
        <family val="1"/>
        <charset val="204"/>
      </rPr>
      <t xml:space="preserve"> 153510, Ивановская область, г. Кохма, ул. Рабочая, д.13                                        </t>
    </r>
    <r>
      <rPr>
        <u/>
        <sz val="12"/>
        <rFont val="Times New Roman"/>
        <family val="1"/>
        <charset val="204"/>
      </rPr>
      <t xml:space="preserve">Почтовый адрес: </t>
    </r>
    <r>
      <rPr>
        <sz val="12"/>
        <rFont val="Times New Roman"/>
        <family val="1"/>
        <charset val="204"/>
      </rPr>
      <t xml:space="preserve">153510, Ивановская область, г. Кохма, ул. Ивановская, д.33 </t>
    </r>
  </si>
  <si>
    <t xml:space="preserve">Информация о планируемых действиях в связи с принятием Федерального закона от 27.12.2019 № 485-ФЗ  с указанием срока  принятия решения по реформированию (месяц/год) </t>
  </si>
  <si>
    <r>
      <t>Строительство жилых и нежилых зданий </t>
    </r>
    <r>
      <rPr>
        <sz val="11"/>
        <rFont val="Times New Roman"/>
        <family val="1"/>
        <charset val="204"/>
      </rPr>
      <t>(41.20)</t>
    </r>
  </si>
  <si>
    <r>
      <t>Смешанное сельское хозяйство </t>
    </r>
    <r>
      <rPr>
        <sz val="11"/>
        <rFont val="Times New Roman"/>
        <family val="1"/>
        <charset val="204"/>
      </rPr>
      <t>(01.50)</t>
    </r>
  </si>
  <si>
    <r>
      <t>Обеспечение работоспособности тепловых сетей </t>
    </r>
    <r>
      <rPr>
        <sz val="11"/>
        <rFont val="Times New Roman"/>
        <family val="1"/>
        <charset val="204"/>
      </rPr>
      <t>(35.30.5)</t>
    </r>
  </si>
  <si>
    <t>СВОДНЫЙ ПЛАН МЕРОПРИЯТИЙ ПО РЕФОРМИРОВАНИЮ УНИТАРНЫХ ПРЕДПРИЯТИЙ, РАСПОЛОЖЕННЫХ НА ТЕРРИТОРИИ ИВАНОВСКОЙ ОБЛАСТИ, НА ПЕРИОД ДО 1 ЯНВАРЯ 2025 ГОДА</t>
  </si>
  <si>
    <t>Приложение 2 к распоряжению Департамента от 31.08.2020 № 259</t>
  </si>
  <si>
    <t>Приложение 1 к распоряжению Департамента от 31.08.2020 № 259</t>
  </si>
  <si>
    <t>Приложение 3 к распоряжению Департамента от 31.08.2020 № 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</si>
</sst>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0\ _₽"/>
    <numFmt numFmtId="168" formatCode="#,##0.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4"/>
      <color rgb="FF00B05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" fillId="0" borderId="0" applyFont="0" applyFill="0" applyBorder="0" applyAlignment="0" applyProtection="0"/>
  </cellStyleXfs>
  <cellXfs count="253">
    <xf numFmtId="0" fontId="0" fillId="0" borderId="0" xfId="0"/>
    <xf numFmtId="0" fontId="20" fillId="0" borderId="0" xfId="0" applyFont="1" applyBorder="1"/>
    <xf numFmtId="0" fontId="20" fillId="0" borderId="0" xfId="0" applyFont="1"/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 wrapText="1"/>
    </xf>
    <xf numFmtId="0" fontId="24" fillId="0" borderId="0" xfId="0" applyFont="1" applyBorder="1" applyAlignment="1"/>
    <xf numFmtId="0" fontId="22" fillId="33" borderId="0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top" wrapText="1"/>
    </xf>
    <xf numFmtId="166" fontId="19" fillId="33" borderId="10" xfId="43" applyNumberFormat="1" applyFont="1" applyFill="1" applyBorder="1" applyAlignment="1">
      <alignment horizontal="center" vertical="center" wrapText="1"/>
    </xf>
    <xf numFmtId="0" fontId="28" fillId="34" borderId="28" xfId="0" applyFont="1" applyFill="1" applyBorder="1" applyAlignment="1">
      <alignment horizontal="center" vertical="center" wrapText="1"/>
    </xf>
    <xf numFmtId="0" fontId="28" fillId="34" borderId="2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32" fillId="0" borderId="0" xfId="0" applyFont="1" applyAlignment="1">
      <alignment wrapText="1"/>
    </xf>
    <xf numFmtId="0" fontId="19" fillId="0" borderId="0" xfId="0" applyFont="1" applyFill="1" applyAlignment="1">
      <alignment horizontal="center" vertical="top" wrapText="1"/>
    </xf>
    <xf numFmtId="0" fontId="31" fillId="33" borderId="10" xfId="0" applyNumberFormat="1" applyFont="1" applyFill="1" applyBorder="1" applyAlignment="1" applyProtection="1">
      <alignment horizontal="center" vertical="top" wrapText="1"/>
    </xf>
    <xf numFmtId="0" fontId="31" fillId="33" borderId="18" xfId="0" applyFont="1" applyFill="1" applyBorder="1" applyAlignment="1">
      <alignment horizontal="center" vertical="top" wrapText="1"/>
    </xf>
    <xf numFmtId="165" fontId="31" fillId="33" borderId="13" xfId="0" applyNumberFormat="1" applyFont="1" applyFill="1" applyBorder="1" applyAlignment="1" applyProtection="1">
      <alignment horizontal="center" vertical="top" wrapText="1"/>
    </xf>
    <xf numFmtId="0" fontId="31" fillId="33" borderId="13" xfId="0" applyNumberFormat="1" applyFont="1" applyFill="1" applyBorder="1" applyAlignment="1" applyProtection="1">
      <alignment horizontal="center" vertical="top" wrapText="1"/>
    </xf>
    <xf numFmtId="0" fontId="31" fillId="33" borderId="10" xfId="0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center" vertical="top" wrapText="1"/>
    </xf>
    <xf numFmtId="0" fontId="19" fillId="33" borderId="3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168" fontId="31" fillId="33" borderId="18" xfId="0" applyNumberFormat="1" applyFont="1" applyFill="1" applyBorder="1" applyAlignment="1">
      <alignment horizontal="center" vertical="top" wrapText="1"/>
    </xf>
    <xf numFmtId="168" fontId="31" fillId="33" borderId="13" xfId="0" applyNumberFormat="1" applyFont="1" applyFill="1" applyBorder="1" applyAlignment="1" applyProtection="1">
      <alignment horizontal="center" vertical="top" wrapText="1"/>
    </xf>
    <xf numFmtId="168" fontId="31" fillId="33" borderId="11" xfId="0" applyNumberFormat="1" applyFont="1" applyFill="1" applyBorder="1" applyAlignment="1">
      <alignment horizontal="center" vertical="top" wrapText="1"/>
    </xf>
    <xf numFmtId="168" fontId="31" fillId="33" borderId="10" xfId="0" applyNumberFormat="1" applyFont="1" applyFill="1" applyBorder="1" applyAlignment="1" applyProtection="1">
      <alignment horizontal="center" vertical="top" wrapText="1"/>
    </xf>
    <xf numFmtId="2" fontId="19" fillId="33" borderId="18" xfId="0" applyNumberFormat="1" applyFont="1" applyFill="1" applyBorder="1" applyAlignment="1">
      <alignment horizontal="center" vertical="top" wrapText="1"/>
    </xf>
    <xf numFmtId="4" fontId="19" fillId="33" borderId="18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 applyProtection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top"/>
    </xf>
    <xf numFmtId="0" fontId="31" fillId="33" borderId="13" xfId="0" applyFont="1" applyFill="1" applyBorder="1" applyAlignment="1">
      <alignment horizontal="center" vertical="top" wrapText="1"/>
    </xf>
    <xf numFmtId="4" fontId="25" fillId="33" borderId="10" xfId="0" applyNumberFormat="1" applyFont="1" applyFill="1" applyBorder="1" applyAlignment="1">
      <alignment horizontal="center" vertical="center" wrapText="1"/>
    </xf>
    <xf numFmtId="0" fontId="32" fillId="33" borderId="0" xfId="0" applyFont="1" applyFill="1" applyAlignment="1">
      <alignment wrapText="1"/>
    </xf>
    <xf numFmtId="4" fontId="34" fillId="33" borderId="10" xfId="0" applyNumberFormat="1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4" fontId="19" fillId="33" borderId="13" xfId="0" applyNumberFormat="1" applyFont="1" applyFill="1" applyBorder="1" applyAlignment="1">
      <alignment horizontal="center" vertical="top" wrapText="1"/>
    </xf>
    <xf numFmtId="0" fontId="21" fillId="33" borderId="14" xfId="0" applyNumberFormat="1" applyFont="1" applyFill="1" applyBorder="1" applyAlignment="1" applyProtection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21" fillId="33" borderId="10" xfId="0" applyNumberFormat="1" applyFont="1" applyFill="1" applyBorder="1" applyAlignment="1" applyProtection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 vertical="center" wrapText="1"/>
    </xf>
    <xf numFmtId="0" fontId="19" fillId="38" borderId="18" xfId="0" applyFont="1" applyFill="1" applyBorder="1" applyAlignment="1">
      <alignment horizontal="center" vertical="top" wrapText="1"/>
    </xf>
    <xf numFmtId="49" fontId="19" fillId="33" borderId="13" xfId="0" applyNumberFormat="1" applyFont="1" applyFill="1" applyBorder="1" applyAlignment="1">
      <alignment horizontal="center" vertical="top" wrapText="1"/>
    </xf>
    <xf numFmtId="4" fontId="19" fillId="33" borderId="10" xfId="0" applyNumberFormat="1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6" borderId="37" xfId="0" applyFont="1" applyFill="1" applyBorder="1" applyAlignment="1">
      <alignment horizontal="center" vertical="top" wrapText="1"/>
    </xf>
    <xf numFmtId="0" fontId="19" fillId="36" borderId="38" xfId="0" applyFont="1" applyFill="1" applyBorder="1" applyAlignment="1">
      <alignment horizontal="center" vertical="top" wrapText="1"/>
    </xf>
    <xf numFmtId="0" fontId="19" fillId="37" borderId="13" xfId="0" applyFont="1" applyFill="1" applyBorder="1" applyAlignment="1">
      <alignment horizontal="center" vertical="top" wrapText="1"/>
    </xf>
    <xf numFmtId="0" fontId="19" fillId="37" borderId="18" xfId="0" applyFont="1" applyFill="1" applyBorder="1" applyAlignment="1">
      <alignment horizontal="center" vertical="top" wrapText="1"/>
    </xf>
    <xf numFmtId="167" fontId="27" fillId="37" borderId="18" xfId="0" applyNumberFormat="1" applyFont="1" applyFill="1" applyBorder="1" applyAlignment="1">
      <alignment horizontal="center" vertical="top" wrapText="1"/>
    </xf>
    <xf numFmtId="167" fontId="19" fillId="37" borderId="18" xfId="0" applyNumberFormat="1" applyFont="1" applyFill="1" applyBorder="1" applyAlignment="1">
      <alignment horizontal="center" vertical="top" wrapText="1"/>
    </xf>
    <xf numFmtId="0" fontId="19" fillId="38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/>
    </xf>
    <xf numFmtId="0" fontId="19" fillId="38" borderId="28" xfId="0" applyFont="1" applyFill="1" applyBorder="1" applyAlignment="1">
      <alignment horizontal="center" vertical="top" wrapText="1"/>
    </xf>
    <xf numFmtId="49" fontId="19" fillId="33" borderId="18" xfId="0" applyNumberFormat="1" applyFont="1" applyFill="1" applyBorder="1" applyAlignment="1">
      <alignment horizontal="center" vertical="top" wrapText="1"/>
    </xf>
    <xf numFmtId="0" fontId="19" fillId="38" borderId="13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top" wrapText="1"/>
    </xf>
    <xf numFmtId="0" fontId="19" fillId="39" borderId="32" xfId="0" applyFont="1" applyFill="1" applyBorder="1" applyAlignment="1">
      <alignment horizontal="center" vertical="top" wrapText="1"/>
    </xf>
    <xf numFmtId="4" fontId="21" fillId="33" borderId="10" xfId="0" applyNumberFormat="1" applyFont="1" applyFill="1" applyBorder="1" applyAlignment="1">
      <alignment horizontal="center" vertical="top" wrapText="1"/>
    </xf>
    <xf numFmtId="0" fontId="39" fillId="33" borderId="0" xfId="0" applyFont="1" applyFill="1"/>
    <xf numFmtId="4" fontId="19" fillId="38" borderId="10" xfId="0" applyNumberFormat="1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vertical="top" wrapText="1"/>
    </xf>
    <xf numFmtId="0" fontId="19" fillId="36" borderId="10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 vertical="top" wrapText="1"/>
    </xf>
    <xf numFmtId="0" fontId="19" fillId="33" borderId="28" xfId="0" applyFont="1" applyFill="1" applyBorder="1" applyAlignment="1">
      <alignment horizontal="center" vertical="top" wrapText="1"/>
    </xf>
    <xf numFmtId="0" fontId="29" fillId="33" borderId="22" xfId="0" applyFont="1" applyFill="1" applyBorder="1" applyAlignment="1">
      <alignment horizontal="center" vertical="top" wrapText="1"/>
    </xf>
    <xf numFmtId="0" fontId="34" fillId="33" borderId="10" xfId="0" applyFont="1" applyFill="1" applyBorder="1" applyAlignment="1">
      <alignment horizontal="center" vertical="top" wrapText="1"/>
    </xf>
    <xf numFmtId="2" fontId="19" fillId="33" borderId="10" xfId="0" applyNumberFormat="1" applyFont="1" applyFill="1" applyBorder="1" applyAlignment="1">
      <alignment horizontal="center" vertical="top" wrapText="1"/>
    </xf>
    <xf numFmtId="10" fontId="19" fillId="33" borderId="10" xfId="0" applyNumberFormat="1" applyFont="1" applyFill="1" applyBorder="1" applyAlignment="1">
      <alignment horizontal="center" vertical="top" wrapText="1"/>
    </xf>
    <xf numFmtId="4" fontId="19" fillId="36" borderId="38" xfId="0" applyNumberFormat="1" applyFont="1" applyFill="1" applyBorder="1" applyAlignment="1">
      <alignment horizontal="center" vertical="top" wrapText="1"/>
    </xf>
    <xf numFmtId="0" fontId="19" fillId="33" borderId="38" xfId="0" applyFont="1" applyFill="1" applyBorder="1" applyAlignment="1">
      <alignment horizontal="center" vertical="top" wrapText="1"/>
    </xf>
    <xf numFmtId="0" fontId="19" fillId="36" borderId="39" xfId="0" applyFont="1" applyFill="1" applyBorder="1" applyAlignment="1">
      <alignment horizontal="center" vertical="top" wrapText="1"/>
    </xf>
    <xf numFmtId="4" fontId="19" fillId="36" borderId="10" xfId="0" applyNumberFormat="1" applyFont="1" applyFill="1" applyBorder="1" applyAlignment="1">
      <alignment horizontal="center" vertical="top" wrapText="1"/>
    </xf>
    <xf numFmtId="0" fontId="19" fillId="33" borderId="40" xfId="0" applyFont="1" applyFill="1" applyBorder="1" applyAlignment="1">
      <alignment horizontal="center" vertical="top" wrapText="1"/>
    </xf>
    <xf numFmtId="0" fontId="19" fillId="37" borderId="10" xfId="0" applyFont="1" applyFill="1" applyBorder="1" applyAlignment="1">
      <alignment horizontal="center" vertical="top" wrapText="1"/>
    </xf>
    <xf numFmtId="4" fontId="19" fillId="38" borderId="18" xfId="0" applyNumberFormat="1" applyFont="1" applyFill="1" applyBorder="1" applyAlignment="1">
      <alignment horizontal="center" vertical="top" wrapText="1"/>
    </xf>
    <xf numFmtId="0" fontId="19" fillId="38" borderId="27" xfId="0" applyFont="1" applyFill="1" applyBorder="1" applyAlignment="1">
      <alignment horizontal="center" vertical="top" wrapText="1"/>
    </xf>
    <xf numFmtId="4" fontId="19" fillId="33" borderId="28" xfId="0" applyNumberFormat="1" applyFont="1" applyFill="1" applyBorder="1" applyAlignment="1">
      <alignment horizontal="center" vertical="top" wrapText="1"/>
    </xf>
    <xf numFmtId="14" fontId="19" fillId="33" borderId="18" xfId="0" applyNumberFormat="1" applyFont="1" applyFill="1" applyBorder="1" applyAlignment="1">
      <alignment horizontal="center" vertical="top" wrapText="1"/>
    </xf>
    <xf numFmtId="0" fontId="40" fillId="33" borderId="18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19" fillId="39" borderId="25" xfId="0" applyFont="1" applyFill="1" applyBorder="1" applyAlignment="1">
      <alignment horizontal="center" vertical="top" wrapText="1"/>
    </xf>
    <xf numFmtId="0" fontId="19" fillId="39" borderId="22" xfId="0" applyFont="1" applyFill="1" applyBorder="1" applyAlignment="1">
      <alignment horizontal="center" vertical="top" wrapText="1"/>
    </xf>
    <xf numFmtId="4" fontId="19" fillId="39" borderId="22" xfId="0" applyNumberFormat="1" applyFont="1" applyFill="1" applyBorder="1" applyAlignment="1">
      <alignment horizontal="center" vertical="top" wrapText="1"/>
    </xf>
    <xf numFmtId="0" fontId="19" fillId="39" borderId="21" xfId="0" applyFont="1" applyFill="1" applyBorder="1" applyAlignment="1">
      <alignment horizontal="center" vertical="top" wrapText="1"/>
    </xf>
    <xf numFmtId="14" fontId="19" fillId="33" borderId="10" xfId="0" applyNumberFormat="1" applyFont="1" applyFill="1" applyBorder="1" applyAlignment="1">
      <alignment horizontal="center" vertical="top" wrapText="1"/>
    </xf>
    <xf numFmtId="4" fontId="34" fillId="33" borderId="10" xfId="0" applyNumberFormat="1" applyFont="1" applyFill="1" applyBorder="1" applyAlignment="1">
      <alignment horizontal="center" vertical="top" wrapText="1"/>
    </xf>
    <xf numFmtId="164" fontId="34" fillId="33" borderId="10" xfId="0" applyNumberFormat="1" applyFont="1" applyFill="1" applyBorder="1" applyAlignment="1">
      <alignment horizontal="center" vertical="top" wrapText="1"/>
    </xf>
    <xf numFmtId="4" fontId="19" fillId="33" borderId="10" xfId="0" applyNumberFormat="1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19" fillId="38" borderId="13" xfId="0" applyFont="1" applyFill="1" applyBorder="1" applyAlignment="1">
      <alignment horizontal="center" vertical="center" wrapText="1"/>
    </xf>
    <xf numFmtId="0" fontId="19" fillId="38" borderId="18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9" fillId="39" borderId="25" xfId="0" applyFont="1" applyFill="1" applyBorder="1" applyAlignment="1">
      <alignment horizontal="center" vertical="center" wrapText="1"/>
    </xf>
    <xf numFmtId="0" fontId="19" fillId="39" borderId="2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top" wrapText="1"/>
    </xf>
    <xf numFmtId="0" fontId="20" fillId="0" borderId="0" xfId="0" applyFont="1" applyAlignment="1">
      <alignment wrapText="1"/>
    </xf>
    <xf numFmtId="0" fontId="39" fillId="33" borderId="0" xfId="0" applyFont="1" applyFill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19" fillId="33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top" wrapText="1"/>
    </xf>
    <xf numFmtId="0" fontId="37" fillId="33" borderId="19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4" fontId="19" fillId="38" borderId="13" xfId="0" applyNumberFormat="1" applyFont="1" applyFill="1" applyBorder="1" applyAlignment="1">
      <alignment horizontal="center" vertical="top" wrapText="1"/>
    </xf>
    <xf numFmtId="4" fontId="19" fillId="38" borderId="14" xfId="0" applyNumberFormat="1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/>
    </xf>
    <xf numFmtId="0" fontId="19" fillId="33" borderId="14" xfId="0" applyFont="1" applyFill="1" applyBorder="1" applyAlignment="1">
      <alignment horizontal="center" vertical="top"/>
    </xf>
    <xf numFmtId="0" fontId="19" fillId="33" borderId="14" xfId="0" applyFont="1" applyFill="1" applyBorder="1" applyAlignment="1">
      <alignment horizontal="center" vertical="top" wrapText="1"/>
    </xf>
    <xf numFmtId="4" fontId="19" fillId="33" borderId="13" xfId="0" applyNumberFormat="1" applyFont="1" applyFill="1" applyBorder="1" applyAlignment="1">
      <alignment horizontal="center" vertical="top" wrapText="1"/>
    </xf>
    <xf numFmtId="4" fontId="19" fillId="33" borderId="14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19" fillId="38" borderId="13" xfId="0" applyFont="1" applyFill="1" applyBorder="1" applyAlignment="1">
      <alignment horizontal="center" vertical="top" wrapText="1"/>
    </xf>
    <xf numFmtId="0" fontId="19" fillId="38" borderId="1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left" vertical="top" wrapText="1"/>
    </xf>
    <xf numFmtId="0" fontId="36" fillId="33" borderId="15" xfId="0" applyFont="1" applyFill="1" applyBorder="1" applyAlignment="1">
      <alignment horizontal="center" vertical="top" wrapText="1"/>
    </xf>
    <xf numFmtId="0" fontId="27" fillId="33" borderId="16" xfId="0" applyFont="1" applyFill="1" applyBorder="1" applyAlignment="1">
      <alignment horizontal="center" vertical="top" wrapText="1"/>
    </xf>
    <xf numFmtId="0" fontId="21" fillId="33" borderId="13" xfId="0" applyNumberFormat="1" applyFont="1" applyFill="1" applyBorder="1" applyAlignment="1" applyProtection="1">
      <alignment horizontal="center" vertical="top" wrapText="1"/>
    </xf>
    <xf numFmtId="0" fontId="21" fillId="33" borderId="17" xfId="0" applyNumberFormat="1" applyFont="1" applyFill="1" applyBorder="1" applyAlignment="1" applyProtection="1">
      <alignment horizontal="center" vertical="top" wrapText="1"/>
    </xf>
    <xf numFmtId="0" fontId="27" fillId="33" borderId="14" xfId="0" applyFont="1" applyFill="1" applyBorder="1" applyAlignment="1">
      <alignment horizontal="center" vertical="top" wrapText="1"/>
    </xf>
    <xf numFmtId="0" fontId="21" fillId="33" borderId="14" xfId="0" applyNumberFormat="1" applyFont="1" applyFill="1" applyBorder="1" applyAlignment="1" applyProtection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1" fillId="33" borderId="17" xfId="0" applyFont="1" applyFill="1" applyBorder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top" wrapText="1"/>
    </xf>
    <xf numFmtId="0" fontId="21" fillId="33" borderId="11" xfId="0" applyNumberFormat="1" applyFont="1" applyFill="1" applyBorder="1" applyAlignment="1" applyProtection="1">
      <alignment horizontal="center" vertical="top" wrapText="1"/>
    </xf>
    <xf numFmtId="0" fontId="21" fillId="33" borderId="19" xfId="0" applyNumberFormat="1" applyFont="1" applyFill="1" applyBorder="1" applyAlignment="1" applyProtection="1">
      <alignment horizontal="center" vertical="top" wrapText="1"/>
    </xf>
    <xf numFmtId="0" fontId="21" fillId="33" borderId="12" xfId="0" applyNumberFormat="1" applyFont="1" applyFill="1" applyBorder="1" applyAlignment="1" applyProtection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  <xf numFmtId="0" fontId="21" fillId="33" borderId="19" xfId="0" applyFont="1" applyFill="1" applyBorder="1" applyAlignment="1">
      <alignment horizontal="center" vertical="top" wrapText="1"/>
    </xf>
    <xf numFmtId="0" fontId="37" fillId="33" borderId="18" xfId="0" applyFont="1" applyFill="1" applyBorder="1" applyAlignment="1">
      <alignment horizontal="center" vertical="top" wrapText="1"/>
    </xf>
    <xf numFmtId="0" fontId="37" fillId="33" borderId="30" xfId="0" applyFont="1" applyFill="1" applyBorder="1" applyAlignment="1">
      <alignment horizontal="center" vertical="top" wrapText="1"/>
    </xf>
    <xf numFmtId="0" fontId="37" fillId="33" borderId="26" xfId="0" applyFont="1" applyFill="1" applyBorder="1" applyAlignment="1">
      <alignment horizontal="center" vertical="top" wrapText="1"/>
    </xf>
    <xf numFmtId="49" fontId="19" fillId="33" borderId="13" xfId="0" applyNumberFormat="1" applyFont="1" applyFill="1" applyBorder="1" applyAlignment="1">
      <alignment horizontal="center" vertical="top" wrapText="1"/>
    </xf>
    <xf numFmtId="49" fontId="19" fillId="33" borderId="14" xfId="0" applyNumberFormat="1" applyFont="1" applyFill="1" applyBorder="1" applyAlignment="1">
      <alignment horizontal="center" vertical="top" wrapText="1"/>
    </xf>
    <xf numFmtId="4" fontId="19" fillId="33" borderId="10" xfId="0" applyNumberFormat="1" applyFont="1" applyFill="1" applyBorder="1" applyAlignment="1">
      <alignment horizontal="center" vertical="top" wrapText="1"/>
    </xf>
    <xf numFmtId="4" fontId="19" fillId="33" borderId="27" xfId="0" applyNumberFormat="1" applyFont="1" applyFill="1" applyBorder="1" applyAlignment="1">
      <alignment horizontal="center" vertical="top" wrapText="1"/>
    </xf>
    <xf numFmtId="0" fontId="19" fillId="39" borderId="31" xfId="0" applyFont="1" applyFill="1" applyBorder="1" applyAlignment="1">
      <alignment horizontal="center" vertical="top" wrapText="1"/>
    </xf>
    <xf numFmtId="4" fontId="19" fillId="33" borderId="35" xfId="0" applyNumberFormat="1" applyFont="1" applyFill="1" applyBorder="1" applyAlignment="1">
      <alignment horizontal="center" vertical="top" wrapText="1"/>
    </xf>
    <xf numFmtId="4" fontId="19" fillId="33" borderId="36" xfId="0" applyNumberFormat="1" applyFont="1" applyFill="1" applyBorder="1" applyAlignment="1">
      <alignment horizontal="center" vertical="top" wrapText="1"/>
    </xf>
    <xf numFmtId="4" fontId="19" fillId="33" borderId="33" xfId="0" applyNumberFormat="1" applyFont="1" applyFill="1" applyBorder="1" applyAlignment="1">
      <alignment horizontal="center" vertical="top" wrapText="1"/>
    </xf>
    <xf numFmtId="4" fontId="19" fillId="33" borderId="34" xfId="0" applyNumberFormat="1" applyFont="1" applyFill="1" applyBorder="1" applyAlignment="1">
      <alignment horizontal="center" vertical="top" wrapText="1"/>
    </xf>
    <xf numFmtId="0" fontId="19" fillId="39" borderId="23" xfId="0" applyFont="1" applyFill="1" applyBorder="1" applyAlignment="1">
      <alignment horizontal="center" vertical="top" wrapText="1"/>
    </xf>
    <xf numFmtId="0" fontId="19" fillId="39" borderId="24" xfId="0" applyFont="1" applyFill="1" applyBorder="1" applyAlignment="1">
      <alignment horizontal="center" vertical="top" wrapText="1"/>
    </xf>
    <xf numFmtId="0" fontId="19" fillId="38" borderId="27" xfId="0" applyFont="1" applyFill="1" applyBorder="1" applyAlignment="1">
      <alignment horizontal="center" vertical="top" wrapText="1"/>
    </xf>
    <xf numFmtId="0" fontId="19" fillId="38" borderId="17" xfId="0" applyFont="1" applyFill="1" applyBorder="1" applyAlignment="1">
      <alignment horizontal="center" vertical="top" wrapText="1"/>
    </xf>
    <xf numFmtId="0" fontId="19" fillId="38" borderId="27" xfId="0" applyFont="1" applyFill="1" applyBorder="1" applyAlignment="1">
      <alignment horizontal="center" vertical="top"/>
    </xf>
    <xf numFmtId="0" fontId="19" fillId="38" borderId="17" xfId="0" applyFont="1" applyFill="1" applyBorder="1" applyAlignment="1">
      <alignment horizontal="center" vertical="top"/>
    </xf>
    <xf numFmtId="0" fontId="19" fillId="38" borderId="14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19" fillId="38" borderId="26" xfId="0" applyFont="1" applyFill="1" applyBorder="1" applyAlignment="1">
      <alignment horizontal="center" vertical="top" wrapText="1"/>
    </xf>
    <xf numFmtId="0" fontId="19" fillId="38" borderId="29" xfId="0" applyFont="1" applyFill="1" applyBorder="1" applyAlignment="1">
      <alignment horizontal="center" vertical="top" wrapText="1"/>
    </xf>
    <xf numFmtId="0" fontId="19" fillId="38" borderId="20" xfId="0" applyFont="1" applyFill="1" applyBorder="1" applyAlignment="1">
      <alignment horizontal="center" vertical="top" wrapText="1"/>
    </xf>
    <xf numFmtId="0" fontId="37" fillId="33" borderId="18" xfId="0" applyFont="1" applyFill="1" applyBorder="1" applyAlignment="1">
      <alignment horizontal="center" vertical="top"/>
    </xf>
    <xf numFmtId="0" fontId="37" fillId="33" borderId="30" xfId="0" applyFont="1" applyFill="1" applyBorder="1" applyAlignment="1">
      <alignment horizontal="center" vertical="top"/>
    </xf>
    <xf numFmtId="0" fontId="37" fillId="33" borderId="26" xfId="0" applyFont="1" applyFill="1" applyBorder="1" applyAlignment="1">
      <alignment horizontal="center" vertical="top"/>
    </xf>
    <xf numFmtId="0" fontId="19" fillId="38" borderId="10" xfId="0" applyFont="1" applyFill="1" applyBorder="1" applyAlignment="1">
      <alignment horizontal="center" vertical="top" wrapText="1"/>
    </xf>
    <xf numFmtId="4" fontId="19" fillId="38" borderId="10" xfId="0" applyNumberFormat="1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/>
    </xf>
    <xf numFmtId="0" fontId="39" fillId="33" borderId="14" xfId="0" applyFont="1" applyFill="1" applyBorder="1" applyAlignment="1">
      <alignment horizontal="center" vertical="top"/>
    </xf>
    <xf numFmtId="0" fontId="41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top" wrapText="1"/>
    </xf>
    <xf numFmtId="164" fontId="19" fillId="33" borderId="13" xfId="43" applyFont="1" applyFill="1" applyBorder="1" applyAlignment="1">
      <alignment horizontal="center" vertical="top" wrapText="1"/>
    </xf>
    <xf numFmtId="164" fontId="19" fillId="33" borderId="17" xfId="43" applyFont="1" applyFill="1" applyBorder="1" applyAlignment="1">
      <alignment horizontal="center" vertical="top" wrapText="1"/>
    </xf>
    <xf numFmtId="164" fontId="19" fillId="33" borderId="14" xfId="43" applyFont="1" applyFill="1" applyBorder="1" applyAlignment="1">
      <alignment horizontal="center" vertical="top" wrapText="1"/>
    </xf>
    <xf numFmtId="164" fontId="27" fillId="33" borderId="13" xfId="43" applyFont="1" applyFill="1" applyBorder="1" applyAlignment="1">
      <alignment horizontal="center" vertical="top" wrapText="1"/>
    </xf>
    <xf numFmtId="164" fontId="27" fillId="33" borderId="17" xfId="43" applyFont="1" applyFill="1" applyBorder="1" applyAlignment="1">
      <alignment horizontal="center" vertical="top" wrapText="1"/>
    </xf>
    <xf numFmtId="164" fontId="27" fillId="33" borderId="14" xfId="43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 vertical="top" wrapText="1"/>
    </xf>
    <xf numFmtId="0" fontId="35" fillId="33" borderId="11" xfId="0" applyFont="1" applyFill="1" applyBorder="1" applyAlignment="1">
      <alignment horizontal="center" vertical="top" wrapText="1"/>
    </xf>
    <xf numFmtId="0" fontId="35" fillId="33" borderId="12" xfId="0" applyFont="1" applyFill="1" applyBorder="1" applyAlignment="1">
      <alignment horizontal="center" vertical="top" wrapText="1"/>
    </xf>
    <xf numFmtId="0" fontId="35" fillId="33" borderId="19" xfId="0" applyFont="1" applyFill="1" applyBorder="1" applyAlignment="1">
      <alignment horizontal="center" vertical="top" wrapText="1"/>
    </xf>
    <xf numFmtId="0" fontId="35" fillId="33" borderId="11" xfId="0" applyFont="1" applyFill="1" applyBorder="1" applyAlignment="1">
      <alignment horizontal="center" vertical="top"/>
    </xf>
    <xf numFmtId="0" fontId="35" fillId="33" borderId="12" xfId="0" applyFont="1" applyFill="1" applyBorder="1" applyAlignment="1">
      <alignment horizontal="center" vertical="top"/>
    </xf>
    <xf numFmtId="0" fontId="35" fillId="33" borderId="19" xfId="0" applyFont="1" applyFill="1" applyBorder="1" applyAlignment="1">
      <alignment horizontal="center" vertical="top"/>
    </xf>
    <xf numFmtId="0" fontId="21" fillId="33" borderId="10" xfId="0" applyNumberFormat="1" applyFont="1" applyFill="1" applyBorder="1" applyAlignment="1" applyProtection="1">
      <alignment horizontal="center" vertical="top" wrapText="1"/>
    </xf>
    <xf numFmtId="0" fontId="35" fillId="33" borderId="10" xfId="0" applyFont="1" applyFill="1" applyBorder="1" applyAlignment="1">
      <alignment horizontal="center" vertical="top" wrapText="1"/>
    </xf>
    <xf numFmtId="14" fontId="19" fillId="33" borderId="13" xfId="0" applyNumberFormat="1" applyFont="1" applyFill="1" applyBorder="1" applyAlignment="1">
      <alignment horizontal="center" vertical="top" wrapText="1"/>
    </xf>
    <xf numFmtId="14" fontId="19" fillId="33" borderId="17" xfId="0" applyNumberFormat="1" applyFont="1" applyFill="1" applyBorder="1" applyAlignment="1">
      <alignment horizontal="center" vertical="top" wrapText="1"/>
    </xf>
    <xf numFmtId="14" fontId="19" fillId="33" borderId="14" xfId="0" applyNumberFormat="1" applyFont="1" applyFill="1" applyBorder="1" applyAlignment="1">
      <alignment horizontal="center" vertical="top" wrapText="1"/>
    </xf>
    <xf numFmtId="1" fontId="30" fillId="33" borderId="11" xfId="0" applyNumberFormat="1" applyFont="1" applyFill="1" applyBorder="1" applyAlignment="1">
      <alignment horizontal="center" vertical="top" wrapText="1"/>
    </xf>
    <xf numFmtId="1" fontId="30" fillId="33" borderId="12" xfId="0" applyNumberFormat="1" applyFont="1" applyFill="1" applyBorder="1" applyAlignment="1">
      <alignment horizontal="center" vertical="top" wrapText="1"/>
    </xf>
    <xf numFmtId="1" fontId="30" fillId="33" borderId="19" xfId="0" applyNumberFormat="1" applyFont="1" applyFill="1" applyBorder="1" applyAlignment="1">
      <alignment horizontal="center" vertical="top" wrapText="1"/>
    </xf>
    <xf numFmtId="165" fontId="31" fillId="33" borderId="11" xfId="0" applyNumberFormat="1" applyFont="1" applyFill="1" applyBorder="1" applyAlignment="1">
      <alignment horizontal="center" vertical="top" wrapText="1"/>
    </xf>
    <xf numFmtId="165" fontId="31" fillId="33" borderId="12" xfId="0" applyNumberFormat="1" applyFont="1" applyFill="1" applyBorder="1" applyAlignment="1">
      <alignment horizontal="center" vertical="top" wrapText="1"/>
    </xf>
    <xf numFmtId="165" fontId="31" fillId="33" borderId="19" xfId="0" applyNumberFormat="1" applyFont="1" applyFill="1" applyBorder="1" applyAlignment="1">
      <alignment horizontal="center" vertical="top" wrapText="1"/>
    </xf>
    <xf numFmtId="1" fontId="30" fillId="33" borderId="18" xfId="0" applyNumberFormat="1" applyFont="1" applyFill="1" applyBorder="1" applyAlignment="1">
      <alignment horizontal="center" vertical="top" wrapText="1"/>
    </xf>
    <xf numFmtId="1" fontId="30" fillId="33" borderId="30" xfId="0" applyNumberFormat="1" applyFont="1" applyFill="1" applyBorder="1" applyAlignment="1">
      <alignment horizontal="center" vertical="top" wrapText="1"/>
    </xf>
    <xf numFmtId="1" fontId="30" fillId="33" borderId="26" xfId="0" applyNumberFormat="1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/>
    </xf>
    <xf numFmtId="4" fontId="19" fillId="33" borderId="11" xfId="0" applyNumberFormat="1" applyFont="1" applyFill="1" applyBorder="1" applyAlignment="1">
      <alignment horizontal="center" vertical="top" wrapText="1"/>
    </xf>
    <xf numFmtId="4" fontId="19" fillId="33" borderId="12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0" fontId="39" fillId="33" borderId="17" xfId="0" applyFont="1" applyFill="1" applyBorder="1" applyAlignment="1">
      <alignment horizontal="center" vertical="top"/>
    </xf>
    <xf numFmtId="0" fontId="36" fillId="33" borderId="0" xfId="0" applyFont="1" applyFill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3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qua-1\AppData\Local\Microsoft\Windows\Temporary%20Internet%20Files\Content.Outlook\8EXY679K\&#1052;&#1059;&#1055;_&#1047;&#1072;&#1087;&#1086;&#1083;&#1085;&#1077;&#1085;&#1085;&#1086;&#1077;_15%2005%20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хранение УП"/>
      <sheetName val="реорг_ликвидация"/>
      <sheetName val="прогноз затрат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zoomScale="85" zoomScaleNormal="85" workbookViewId="0">
      <pane xSplit="8" ySplit="9" topLeftCell="I10" activePane="bottomRight" state="frozen"/>
      <selection pane="topRight" activeCell="I1" sqref="I1"/>
      <selection pane="bottomLeft" activeCell="A9" sqref="A9"/>
      <selection pane="bottomRight" activeCell="A2" sqref="A2:O2"/>
    </sheetView>
  </sheetViews>
  <sheetFormatPr defaultRowHeight="15.75" x14ac:dyDescent="0.25"/>
  <cols>
    <col min="1" max="1" width="8.42578125" style="3" customWidth="1"/>
    <col min="2" max="2" width="23.5703125" style="3" customWidth="1"/>
    <col min="3" max="3" width="21.7109375" style="2" customWidth="1"/>
    <col min="4" max="8" width="20.140625" style="2" customWidth="1"/>
    <col min="9" max="9" width="30.140625" style="2" customWidth="1"/>
    <col min="10" max="10" width="17.42578125" style="2" customWidth="1"/>
    <col min="11" max="11" width="25.85546875" style="2" customWidth="1"/>
    <col min="12" max="12" width="19.28515625" style="2" customWidth="1"/>
    <col min="13" max="13" width="18.42578125" style="2" customWidth="1"/>
    <col min="14" max="14" width="20.140625" style="2" customWidth="1"/>
    <col min="15" max="15" width="15.42578125" style="2" customWidth="1"/>
    <col min="16" max="16" width="13.85546875" style="2" customWidth="1"/>
    <col min="17" max="17" width="14.5703125" style="2" customWidth="1"/>
    <col min="18" max="18" width="14.140625" style="2" customWidth="1"/>
    <col min="19" max="16384" width="9.140625" style="2"/>
  </cols>
  <sheetData>
    <row r="1" spans="1:15" ht="41.25" customHeight="1" x14ac:dyDescent="0.25">
      <c r="A1" s="32"/>
      <c r="B1" s="32"/>
      <c r="C1" s="40"/>
      <c r="D1" s="40"/>
      <c r="E1" s="40"/>
      <c r="F1" s="40"/>
      <c r="G1" s="40"/>
      <c r="H1" s="40"/>
      <c r="I1" s="40"/>
      <c r="J1" s="40"/>
      <c r="K1" s="40"/>
      <c r="L1" s="40"/>
      <c r="M1" s="135" t="s">
        <v>575</v>
      </c>
      <c r="N1" s="135"/>
      <c r="O1" s="135"/>
    </row>
    <row r="2" spans="1:15" ht="21" customHeight="1" x14ac:dyDescent="0.25">
      <c r="A2" s="134" t="s">
        <v>573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x14ac:dyDescent="0.25">
      <c r="A3" s="32"/>
      <c r="B3" s="3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29.25" customHeight="1" x14ac:dyDescent="0.25">
      <c r="A4" s="155" t="s">
        <v>43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67.5" customHeight="1" x14ac:dyDescent="0.25">
      <c r="A5" s="157" t="s">
        <v>0</v>
      </c>
      <c r="B5" s="157" t="s">
        <v>7</v>
      </c>
      <c r="C5" s="157" t="s">
        <v>9</v>
      </c>
      <c r="D5" s="157" t="s">
        <v>8</v>
      </c>
      <c r="E5" s="161" t="s">
        <v>11</v>
      </c>
      <c r="F5" s="164" t="s">
        <v>33</v>
      </c>
      <c r="G5" s="164" t="s">
        <v>34</v>
      </c>
      <c r="H5" s="161" t="s">
        <v>42</v>
      </c>
      <c r="I5" s="166" t="s">
        <v>27</v>
      </c>
      <c r="J5" s="168"/>
      <c r="K5" s="168"/>
      <c r="L5" s="167"/>
      <c r="M5" s="169" t="s">
        <v>35</v>
      </c>
      <c r="N5" s="170"/>
      <c r="O5" s="171"/>
    </row>
    <row r="6" spans="1:15" ht="39" customHeight="1" x14ac:dyDescent="0.25">
      <c r="A6" s="158"/>
      <c r="B6" s="158"/>
      <c r="C6" s="158"/>
      <c r="D6" s="158"/>
      <c r="E6" s="162"/>
      <c r="F6" s="164"/>
      <c r="G6" s="164"/>
      <c r="H6" s="162"/>
      <c r="I6" s="166" t="s">
        <v>29</v>
      </c>
      <c r="J6" s="167"/>
      <c r="K6" s="166" t="s">
        <v>30</v>
      </c>
      <c r="L6" s="167"/>
      <c r="M6" s="161" t="s">
        <v>36</v>
      </c>
      <c r="N6" s="161" t="s">
        <v>37</v>
      </c>
      <c r="O6" s="161" t="s">
        <v>38</v>
      </c>
    </row>
    <row r="7" spans="1:15" ht="112.5" customHeight="1" x14ac:dyDescent="0.25">
      <c r="A7" s="159"/>
      <c r="B7" s="159"/>
      <c r="C7" s="160"/>
      <c r="D7" s="160"/>
      <c r="E7" s="163"/>
      <c r="F7" s="165"/>
      <c r="G7" s="165"/>
      <c r="H7" s="159"/>
      <c r="I7" s="59" t="s">
        <v>31</v>
      </c>
      <c r="J7" s="59" t="s">
        <v>32</v>
      </c>
      <c r="K7" s="59" t="s">
        <v>28</v>
      </c>
      <c r="L7" s="59" t="s">
        <v>32</v>
      </c>
      <c r="M7" s="163"/>
      <c r="N7" s="163"/>
      <c r="O7" s="163"/>
    </row>
    <row r="8" spans="1:15" x14ac:dyDescent="0.25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64">
        <v>14</v>
      </c>
      <c r="O8" s="64">
        <v>15</v>
      </c>
    </row>
    <row r="9" spans="1:15" ht="16.5" customHeight="1" x14ac:dyDescent="0.25">
      <c r="A9" s="138" t="s">
        <v>99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40"/>
    </row>
    <row r="10" spans="1:15" x14ac:dyDescent="0.25">
      <c r="A10" s="16"/>
      <c r="B10" s="12" t="s">
        <v>56</v>
      </c>
      <c r="C10" s="12" t="s">
        <v>93</v>
      </c>
      <c r="D10" s="12" t="s">
        <v>93</v>
      </c>
      <c r="E10" s="12" t="s">
        <v>93</v>
      </c>
      <c r="F10" s="12" t="s">
        <v>93</v>
      </c>
      <c r="G10" s="12" t="s">
        <v>93</v>
      </c>
      <c r="H10" s="12" t="s">
        <v>93</v>
      </c>
      <c r="I10" s="12" t="s">
        <v>93</v>
      </c>
      <c r="J10" s="12" t="s">
        <v>93</v>
      </c>
      <c r="K10" s="12" t="s">
        <v>93</v>
      </c>
      <c r="L10" s="12" t="s">
        <v>93</v>
      </c>
      <c r="M10" s="12" t="s">
        <v>93</v>
      </c>
      <c r="N10" s="12" t="s">
        <v>93</v>
      </c>
      <c r="O10" s="12" t="s">
        <v>93</v>
      </c>
    </row>
    <row r="11" spans="1:15" x14ac:dyDescent="0.25">
      <c r="A11" s="151" t="s">
        <v>100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x14ac:dyDescent="0.25">
      <c r="A12" s="138" t="s">
        <v>58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</row>
    <row r="13" spans="1:15" x14ac:dyDescent="0.25">
      <c r="A13" s="55"/>
      <c r="B13" s="11" t="s">
        <v>56</v>
      </c>
      <c r="C13" s="11" t="s">
        <v>93</v>
      </c>
      <c r="D13" s="11" t="s">
        <v>93</v>
      </c>
      <c r="E13" s="11" t="s">
        <v>93</v>
      </c>
      <c r="F13" s="11" t="s">
        <v>93</v>
      </c>
      <c r="G13" s="11" t="s">
        <v>93</v>
      </c>
      <c r="H13" s="11" t="s">
        <v>93</v>
      </c>
      <c r="I13" s="11" t="s">
        <v>93</v>
      </c>
      <c r="J13" s="11" t="s">
        <v>93</v>
      </c>
      <c r="K13" s="11" t="s">
        <v>93</v>
      </c>
      <c r="L13" s="11" t="s">
        <v>93</v>
      </c>
      <c r="M13" s="11" t="s">
        <v>93</v>
      </c>
      <c r="N13" s="11" t="s">
        <v>93</v>
      </c>
      <c r="O13" s="12" t="s">
        <v>93</v>
      </c>
    </row>
    <row r="14" spans="1:15" x14ac:dyDescent="0.25">
      <c r="A14" s="172" t="s">
        <v>59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4"/>
    </row>
    <row r="15" spans="1:15" ht="96" customHeight="1" x14ac:dyDescent="0.25">
      <c r="A15" s="55">
        <v>1</v>
      </c>
      <c r="B15" s="55" t="s">
        <v>346</v>
      </c>
      <c r="C15" s="55" t="s">
        <v>347</v>
      </c>
      <c r="D15" s="55">
        <v>3703023222</v>
      </c>
      <c r="E15" s="58">
        <v>276</v>
      </c>
      <c r="F15" s="58">
        <v>62</v>
      </c>
      <c r="G15" s="58">
        <v>0</v>
      </c>
      <c r="H15" s="55">
        <v>2</v>
      </c>
      <c r="I15" s="55" t="s">
        <v>93</v>
      </c>
      <c r="J15" s="55" t="s">
        <v>93</v>
      </c>
      <c r="K15" s="55">
        <v>37</v>
      </c>
      <c r="L15" s="72" t="s">
        <v>447</v>
      </c>
      <c r="M15" s="55" t="s">
        <v>516</v>
      </c>
      <c r="N15" s="12" t="s">
        <v>56</v>
      </c>
      <c r="O15" s="12" t="s">
        <v>56</v>
      </c>
    </row>
    <row r="16" spans="1:15" ht="34.5" customHeight="1" x14ac:dyDescent="0.25">
      <c r="A16" s="141">
        <v>2</v>
      </c>
      <c r="B16" s="141" t="s">
        <v>348</v>
      </c>
      <c r="C16" s="141" t="s">
        <v>349</v>
      </c>
      <c r="D16" s="141">
        <v>3701048768</v>
      </c>
      <c r="E16" s="148">
        <v>62277</v>
      </c>
      <c r="F16" s="148">
        <v>-3463</v>
      </c>
      <c r="G16" s="148">
        <v>16007</v>
      </c>
      <c r="H16" s="141">
        <v>59</v>
      </c>
      <c r="I16" s="141" t="s">
        <v>93</v>
      </c>
      <c r="J16" s="141" t="s">
        <v>93</v>
      </c>
      <c r="K16" s="12">
        <v>36</v>
      </c>
      <c r="L16" s="48" t="s">
        <v>448</v>
      </c>
      <c r="M16" s="141" t="s">
        <v>517</v>
      </c>
      <c r="N16" s="141" t="s">
        <v>56</v>
      </c>
      <c r="O16" s="141" t="s">
        <v>56</v>
      </c>
    </row>
    <row r="17" spans="1:15" ht="39.75" customHeight="1" x14ac:dyDescent="0.25">
      <c r="A17" s="142"/>
      <c r="B17" s="142"/>
      <c r="C17" s="142"/>
      <c r="D17" s="142"/>
      <c r="E17" s="150"/>
      <c r="F17" s="150"/>
      <c r="G17" s="150"/>
      <c r="H17" s="142"/>
      <c r="I17" s="142"/>
      <c r="J17" s="142"/>
      <c r="K17" s="12">
        <v>35.299999999999997</v>
      </c>
      <c r="L17" s="48" t="s">
        <v>449</v>
      </c>
      <c r="M17" s="142"/>
      <c r="N17" s="142"/>
      <c r="O17" s="142"/>
    </row>
    <row r="18" spans="1:15" ht="37.5" customHeight="1" x14ac:dyDescent="0.25">
      <c r="A18" s="147"/>
      <c r="B18" s="147"/>
      <c r="C18" s="147"/>
      <c r="D18" s="147"/>
      <c r="E18" s="149"/>
      <c r="F18" s="149"/>
      <c r="G18" s="149"/>
      <c r="H18" s="147"/>
      <c r="I18" s="147"/>
      <c r="J18" s="147"/>
      <c r="K18" s="12">
        <v>37</v>
      </c>
      <c r="L18" s="48" t="s">
        <v>450</v>
      </c>
      <c r="M18" s="147"/>
      <c r="N18" s="147"/>
      <c r="O18" s="147"/>
    </row>
    <row r="19" spans="1:15" ht="49.5" customHeight="1" x14ac:dyDescent="0.25">
      <c r="A19" s="141">
        <v>3</v>
      </c>
      <c r="B19" s="141" t="s">
        <v>350</v>
      </c>
      <c r="C19" s="141" t="s">
        <v>351</v>
      </c>
      <c r="D19" s="141">
        <v>3701049881</v>
      </c>
      <c r="E19" s="148">
        <v>6695</v>
      </c>
      <c r="F19" s="148">
        <v>-64</v>
      </c>
      <c r="G19" s="148">
        <v>2199.9</v>
      </c>
      <c r="H19" s="141">
        <v>17</v>
      </c>
      <c r="I19" s="141" t="s">
        <v>93</v>
      </c>
      <c r="J19" s="141" t="s">
        <v>93</v>
      </c>
      <c r="K19" s="12" t="s">
        <v>352</v>
      </c>
      <c r="L19" s="48" t="s">
        <v>451</v>
      </c>
      <c r="M19" s="141" t="s">
        <v>516</v>
      </c>
      <c r="N19" s="141" t="s">
        <v>56</v>
      </c>
      <c r="O19" s="141" t="s">
        <v>56</v>
      </c>
    </row>
    <row r="20" spans="1:15" ht="43.5" customHeight="1" x14ac:dyDescent="0.25">
      <c r="A20" s="142"/>
      <c r="B20" s="142"/>
      <c r="C20" s="142"/>
      <c r="D20" s="142"/>
      <c r="E20" s="150"/>
      <c r="F20" s="150"/>
      <c r="G20" s="150"/>
      <c r="H20" s="142"/>
      <c r="I20" s="142"/>
      <c r="J20" s="142"/>
      <c r="K20" s="12">
        <v>37</v>
      </c>
      <c r="L20" s="48" t="s">
        <v>452</v>
      </c>
      <c r="M20" s="142"/>
      <c r="N20" s="142"/>
      <c r="O20" s="142"/>
    </row>
    <row r="21" spans="1:15" ht="35.25" customHeight="1" x14ac:dyDescent="0.25">
      <c r="A21" s="142"/>
      <c r="B21" s="142"/>
      <c r="C21" s="142"/>
      <c r="D21" s="142"/>
      <c r="E21" s="150"/>
      <c r="F21" s="150"/>
      <c r="G21" s="150"/>
      <c r="H21" s="142"/>
      <c r="I21" s="142"/>
      <c r="J21" s="142"/>
      <c r="K21" s="12" t="s">
        <v>454</v>
      </c>
      <c r="L21" s="48" t="s">
        <v>453</v>
      </c>
      <c r="M21" s="147"/>
      <c r="N21" s="147"/>
      <c r="O21" s="147"/>
    </row>
    <row r="22" spans="1:15" ht="15.75" customHeight="1" x14ac:dyDescent="0.25">
      <c r="A22" s="138" t="s">
        <v>60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40"/>
    </row>
    <row r="23" spans="1:15" ht="63" x14ac:dyDescent="0.25">
      <c r="A23" s="12">
        <v>1</v>
      </c>
      <c r="B23" s="12" t="s">
        <v>104</v>
      </c>
      <c r="C23" s="12" t="s">
        <v>101</v>
      </c>
      <c r="D23" s="12">
        <v>3701000050</v>
      </c>
      <c r="E23" s="73">
        <v>240680</v>
      </c>
      <c r="F23" s="73">
        <v>2396</v>
      </c>
      <c r="G23" s="12">
        <v>0</v>
      </c>
      <c r="H23" s="12">
        <v>153</v>
      </c>
      <c r="I23" s="12" t="s">
        <v>521</v>
      </c>
      <c r="J23" s="12">
        <v>6</v>
      </c>
      <c r="K23" s="12" t="s">
        <v>102</v>
      </c>
      <c r="L23" s="12">
        <v>94</v>
      </c>
      <c r="M23" s="12" t="s">
        <v>524</v>
      </c>
      <c r="N23" s="12" t="s">
        <v>56</v>
      </c>
      <c r="O23" s="12" t="s">
        <v>56</v>
      </c>
    </row>
    <row r="24" spans="1:15" ht="47.25" customHeight="1" x14ac:dyDescent="0.25">
      <c r="A24" s="12">
        <v>2</v>
      </c>
      <c r="B24" s="12" t="s">
        <v>103</v>
      </c>
      <c r="C24" s="12" t="s">
        <v>105</v>
      </c>
      <c r="D24" s="12">
        <v>3701043030</v>
      </c>
      <c r="E24" s="73">
        <v>39216</v>
      </c>
      <c r="F24" s="73">
        <v>3953</v>
      </c>
      <c r="G24" s="12">
        <v>0</v>
      </c>
      <c r="H24" s="12">
        <v>56</v>
      </c>
      <c r="I24" s="12" t="s">
        <v>522</v>
      </c>
      <c r="J24" s="12">
        <v>3</v>
      </c>
      <c r="K24" s="12" t="s">
        <v>106</v>
      </c>
      <c r="L24" s="12">
        <v>97</v>
      </c>
      <c r="M24" s="12" t="s">
        <v>524</v>
      </c>
      <c r="N24" s="12" t="s">
        <v>56</v>
      </c>
      <c r="O24" s="12" t="s">
        <v>56</v>
      </c>
    </row>
    <row r="25" spans="1:15" ht="55.5" customHeight="1" x14ac:dyDescent="0.25">
      <c r="A25" s="55">
        <v>3</v>
      </c>
      <c r="B25" s="12" t="s">
        <v>107</v>
      </c>
      <c r="C25" s="12" t="s">
        <v>108</v>
      </c>
      <c r="D25" s="11">
        <v>3701005027</v>
      </c>
      <c r="E25" s="73">
        <v>41935</v>
      </c>
      <c r="F25" s="73">
        <v>467</v>
      </c>
      <c r="G25" s="11">
        <v>0</v>
      </c>
      <c r="H25" s="11">
        <v>66</v>
      </c>
      <c r="I25" s="12" t="s">
        <v>523</v>
      </c>
      <c r="J25" s="12">
        <v>5</v>
      </c>
      <c r="K25" s="11" t="s">
        <v>109</v>
      </c>
      <c r="L25" s="12">
        <v>95</v>
      </c>
      <c r="M25" s="12" t="s">
        <v>524</v>
      </c>
      <c r="N25" s="12" t="s">
        <v>56</v>
      </c>
      <c r="O25" s="12" t="s">
        <v>56</v>
      </c>
    </row>
    <row r="26" spans="1:15" ht="63" x14ac:dyDescent="0.25">
      <c r="A26" s="55">
        <v>4</v>
      </c>
      <c r="B26" s="12" t="s">
        <v>110</v>
      </c>
      <c r="C26" s="12" t="s">
        <v>111</v>
      </c>
      <c r="D26" s="11">
        <v>3701000029</v>
      </c>
      <c r="E26" s="73">
        <v>74395</v>
      </c>
      <c r="F26" s="73">
        <v>47</v>
      </c>
      <c r="G26" s="11">
        <v>0</v>
      </c>
      <c r="H26" s="11">
        <v>32</v>
      </c>
      <c r="I26" s="11" t="s">
        <v>112</v>
      </c>
      <c r="J26" s="12">
        <v>100</v>
      </c>
      <c r="K26" s="11" t="s">
        <v>502</v>
      </c>
      <c r="L26" s="11">
        <v>0</v>
      </c>
      <c r="M26" s="11" t="s">
        <v>56</v>
      </c>
      <c r="N26" s="11" t="s">
        <v>525</v>
      </c>
      <c r="O26" s="12" t="s">
        <v>56</v>
      </c>
    </row>
    <row r="27" spans="1:15" ht="15.75" customHeight="1" x14ac:dyDescent="0.25">
      <c r="A27" s="138" t="s">
        <v>61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40"/>
    </row>
    <row r="28" spans="1:15" ht="87" customHeight="1" x14ac:dyDescent="0.25">
      <c r="A28" s="201">
        <v>1</v>
      </c>
      <c r="B28" s="201" t="s">
        <v>154</v>
      </c>
      <c r="C28" s="201" t="s">
        <v>566</v>
      </c>
      <c r="D28" s="201">
        <v>3704007488</v>
      </c>
      <c r="E28" s="148">
        <v>9739</v>
      </c>
      <c r="F28" s="148">
        <v>1509</v>
      </c>
      <c r="G28" s="148">
        <v>7675.7</v>
      </c>
      <c r="H28" s="141">
        <v>37</v>
      </c>
      <c r="I28" s="141" t="s">
        <v>93</v>
      </c>
      <c r="J28" s="141" t="s">
        <v>93</v>
      </c>
      <c r="K28" s="12" t="s">
        <v>456</v>
      </c>
      <c r="L28" s="12">
        <v>62</v>
      </c>
      <c r="M28" s="141" t="s">
        <v>55</v>
      </c>
      <c r="N28" s="141" t="s">
        <v>56</v>
      </c>
      <c r="O28" s="141" t="s">
        <v>56</v>
      </c>
    </row>
    <row r="29" spans="1:15" ht="118.5" customHeight="1" x14ac:dyDescent="0.25">
      <c r="A29" s="201"/>
      <c r="B29" s="201"/>
      <c r="C29" s="201"/>
      <c r="D29" s="201"/>
      <c r="E29" s="149"/>
      <c r="F29" s="149"/>
      <c r="G29" s="149"/>
      <c r="H29" s="147"/>
      <c r="I29" s="147"/>
      <c r="J29" s="147"/>
      <c r="K29" s="12" t="s">
        <v>455</v>
      </c>
      <c r="L29" s="12">
        <v>38</v>
      </c>
      <c r="M29" s="147"/>
      <c r="N29" s="147"/>
      <c r="O29" s="147"/>
    </row>
    <row r="30" spans="1:15" x14ac:dyDescent="0.25">
      <c r="A30" s="196" t="s">
        <v>63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8"/>
    </row>
    <row r="31" spans="1:15" ht="157.5" x14ac:dyDescent="0.25">
      <c r="A31" s="75">
        <v>1</v>
      </c>
      <c r="B31" s="76" t="s">
        <v>297</v>
      </c>
      <c r="C31" s="76" t="s">
        <v>298</v>
      </c>
      <c r="D31" s="76">
        <v>3703023230</v>
      </c>
      <c r="E31" s="76">
        <v>0</v>
      </c>
      <c r="F31" s="76">
        <v>0</v>
      </c>
      <c r="G31" s="76">
        <v>0</v>
      </c>
      <c r="H31" s="76">
        <v>1</v>
      </c>
      <c r="I31" s="76" t="s">
        <v>93</v>
      </c>
      <c r="J31" s="76" t="s">
        <v>93</v>
      </c>
      <c r="K31" s="76" t="s">
        <v>299</v>
      </c>
      <c r="L31" s="76">
        <v>0</v>
      </c>
      <c r="M31" s="11" t="s">
        <v>514</v>
      </c>
      <c r="N31" s="11" t="s">
        <v>56</v>
      </c>
      <c r="O31" s="12" t="s">
        <v>56</v>
      </c>
    </row>
    <row r="32" spans="1:15" ht="15.75" customHeight="1" x14ac:dyDescent="0.25">
      <c r="A32" s="138" t="s">
        <v>62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40"/>
    </row>
    <row r="33" spans="1:15" ht="94.5" x14ac:dyDescent="0.25">
      <c r="A33" s="77">
        <v>1</v>
      </c>
      <c r="B33" s="78" t="s">
        <v>567</v>
      </c>
      <c r="C33" s="78" t="s">
        <v>266</v>
      </c>
      <c r="D33" s="78">
        <v>3702080387</v>
      </c>
      <c r="E33" s="79">
        <v>365544</v>
      </c>
      <c r="F33" s="80">
        <v>4380</v>
      </c>
      <c r="G33" s="80">
        <v>235771</v>
      </c>
      <c r="H33" s="78">
        <v>650</v>
      </c>
      <c r="I33" s="78" t="s">
        <v>267</v>
      </c>
      <c r="J33" s="78">
        <v>35.5</v>
      </c>
      <c r="K33" s="78" t="s">
        <v>93</v>
      </c>
      <c r="L33" s="78" t="s">
        <v>93</v>
      </c>
      <c r="M33" s="12" t="s">
        <v>56</v>
      </c>
      <c r="N33" s="12" t="s">
        <v>56</v>
      </c>
      <c r="O33" s="12" t="s">
        <v>56</v>
      </c>
    </row>
    <row r="34" spans="1:15" x14ac:dyDescent="0.25">
      <c r="A34" s="138" t="s">
        <v>64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40"/>
    </row>
    <row r="35" spans="1:15" ht="94.5" x14ac:dyDescent="0.25">
      <c r="A35" s="199" t="s">
        <v>128</v>
      </c>
      <c r="B35" s="199" t="s">
        <v>300</v>
      </c>
      <c r="C35" s="199" t="s">
        <v>301</v>
      </c>
      <c r="D35" s="152">
        <v>3711024251</v>
      </c>
      <c r="E35" s="200">
        <v>41054</v>
      </c>
      <c r="F35" s="200">
        <v>6845</v>
      </c>
      <c r="G35" s="200">
        <v>15179</v>
      </c>
      <c r="H35" s="199">
        <v>38</v>
      </c>
      <c r="I35" s="199" t="s">
        <v>93</v>
      </c>
      <c r="J35" s="199" t="s">
        <v>93</v>
      </c>
      <c r="K35" s="81" t="s">
        <v>302</v>
      </c>
      <c r="L35" s="81">
        <v>62.9</v>
      </c>
      <c r="M35" s="199" t="s">
        <v>524</v>
      </c>
      <c r="N35" s="199" t="s">
        <v>56</v>
      </c>
      <c r="O35" s="199" t="s">
        <v>56</v>
      </c>
    </row>
    <row r="36" spans="1:15" ht="31.5" x14ac:dyDescent="0.25">
      <c r="A36" s="199"/>
      <c r="B36" s="199"/>
      <c r="C36" s="199"/>
      <c r="D36" s="187"/>
      <c r="E36" s="200"/>
      <c r="F36" s="200"/>
      <c r="G36" s="200"/>
      <c r="H36" s="199"/>
      <c r="I36" s="199"/>
      <c r="J36" s="199"/>
      <c r="K36" s="81" t="s">
        <v>556</v>
      </c>
      <c r="L36" s="81">
        <v>15.6</v>
      </c>
      <c r="M36" s="199"/>
      <c r="N36" s="199"/>
      <c r="O36" s="199"/>
    </row>
    <row r="37" spans="1:15" ht="94.5" customHeight="1" x14ac:dyDescent="0.25">
      <c r="A37" s="199"/>
      <c r="B37" s="199"/>
      <c r="C37" s="199"/>
      <c r="D37" s="153"/>
      <c r="E37" s="200"/>
      <c r="F37" s="200"/>
      <c r="G37" s="200"/>
      <c r="H37" s="199"/>
      <c r="I37" s="199"/>
      <c r="J37" s="199"/>
      <c r="K37" s="81" t="s">
        <v>547</v>
      </c>
      <c r="L37" s="81">
        <v>4.5</v>
      </c>
      <c r="M37" s="199"/>
      <c r="N37" s="199"/>
      <c r="O37" s="199"/>
    </row>
    <row r="38" spans="1:15" x14ac:dyDescent="0.25">
      <c r="A38" s="138" t="s">
        <v>65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40"/>
    </row>
    <row r="39" spans="1:15" ht="114" customHeight="1" x14ac:dyDescent="0.25">
      <c r="A39" s="145">
        <v>1</v>
      </c>
      <c r="B39" s="141" t="s">
        <v>403</v>
      </c>
      <c r="C39" s="141" t="s">
        <v>404</v>
      </c>
      <c r="D39" s="145">
        <v>3712001144</v>
      </c>
      <c r="E39" s="143">
        <v>7142.9</v>
      </c>
      <c r="F39" s="143">
        <v>-1059.7</v>
      </c>
      <c r="G39" s="143">
        <v>2524.3000000000002</v>
      </c>
      <c r="H39" s="145">
        <v>19</v>
      </c>
      <c r="I39" s="82" t="s">
        <v>406</v>
      </c>
      <c r="J39" s="82">
        <v>16.100000000000001</v>
      </c>
      <c r="K39" s="82" t="s">
        <v>400</v>
      </c>
      <c r="L39" s="82">
        <v>59.9</v>
      </c>
      <c r="M39" s="145" t="s">
        <v>524</v>
      </c>
      <c r="N39" s="152" t="s">
        <v>56</v>
      </c>
      <c r="O39" s="199" t="s">
        <v>56</v>
      </c>
    </row>
    <row r="40" spans="1:15" ht="93.75" customHeight="1" x14ac:dyDescent="0.25">
      <c r="A40" s="146"/>
      <c r="B40" s="147"/>
      <c r="C40" s="147"/>
      <c r="D40" s="146"/>
      <c r="E40" s="144"/>
      <c r="F40" s="144"/>
      <c r="G40" s="144"/>
      <c r="H40" s="146"/>
      <c r="I40" s="82" t="s">
        <v>407</v>
      </c>
      <c r="J40" s="82">
        <v>6.4</v>
      </c>
      <c r="K40" s="82" t="s">
        <v>405</v>
      </c>
      <c r="L40" s="82">
        <v>12.97</v>
      </c>
      <c r="M40" s="146"/>
      <c r="N40" s="153"/>
      <c r="O40" s="199"/>
    </row>
    <row r="41" spans="1:15" ht="90.75" customHeight="1" x14ac:dyDescent="0.25">
      <c r="A41" s="145">
        <v>2</v>
      </c>
      <c r="B41" s="141" t="s">
        <v>408</v>
      </c>
      <c r="C41" s="141" t="s">
        <v>409</v>
      </c>
      <c r="D41" s="145">
        <v>3704561791</v>
      </c>
      <c r="E41" s="143">
        <v>7966</v>
      </c>
      <c r="F41" s="143">
        <v>-317</v>
      </c>
      <c r="G41" s="143">
        <v>2987</v>
      </c>
      <c r="H41" s="145">
        <v>18</v>
      </c>
      <c r="I41" s="145" t="s">
        <v>410</v>
      </c>
      <c r="J41" s="145">
        <v>15.36</v>
      </c>
      <c r="K41" s="82" t="s">
        <v>405</v>
      </c>
      <c r="L41" s="82">
        <v>57.18</v>
      </c>
      <c r="M41" s="145" t="s">
        <v>524</v>
      </c>
      <c r="N41" s="152" t="s">
        <v>56</v>
      </c>
      <c r="O41" s="152" t="s">
        <v>56</v>
      </c>
    </row>
    <row r="42" spans="1:15" ht="72.75" customHeight="1" x14ac:dyDescent="0.25">
      <c r="A42" s="146"/>
      <c r="B42" s="147"/>
      <c r="C42" s="147"/>
      <c r="D42" s="146"/>
      <c r="E42" s="144"/>
      <c r="F42" s="144"/>
      <c r="G42" s="144"/>
      <c r="H42" s="146"/>
      <c r="I42" s="146"/>
      <c r="J42" s="146"/>
      <c r="K42" s="82" t="s">
        <v>411</v>
      </c>
      <c r="L42" s="82">
        <v>27.46</v>
      </c>
      <c r="M42" s="146"/>
      <c r="N42" s="153"/>
      <c r="O42" s="153"/>
    </row>
    <row r="43" spans="1:15" x14ac:dyDescent="0.25">
      <c r="A43" s="138" t="s">
        <v>66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40"/>
    </row>
    <row r="44" spans="1:15" ht="94.5" x14ac:dyDescent="0.25">
      <c r="A44" s="12" t="s">
        <v>128</v>
      </c>
      <c r="B44" s="12" t="s">
        <v>129</v>
      </c>
      <c r="C44" s="12" t="s">
        <v>130</v>
      </c>
      <c r="D44" s="12">
        <v>3703001645</v>
      </c>
      <c r="E44" s="73">
        <v>13632</v>
      </c>
      <c r="F44" s="73">
        <v>1157</v>
      </c>
      <c r="G44" s="12">
        <f>-[1]реорг_ликвидация!E861</f>
        <v>0</v>
      </c>
      <c r="H44" s="12">
        <v>9</v>
      </c>
      <c r="I44" s="69" t="s">
        <v>131</v>
      </c>
      <c r="J44" s="62">
        <v>100</v>
      </c>
      <c r="K44" s="62" t="s">
        <v>557</v>
      </c>
      <c r="L44" s="62">
        <v>0</v>
      </c>
      <c r="M44" s="62" t="s">
        <v>56</v>
      </c>
      <c r="N44" s="62" t="s">
        <v>558</v>
      </c>
      <c r="O44" s="12" t="s">
        <v>56</v>
      </c>
    </row>
    <row r="45" spans="1:15" x14ac:dyDescent="0.25">
      <c r="A45" s="138" t="s">
        <v>57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40"/>
    </row>
    <row r="46" spans="1:15" ht="94.5" x14ac:dyDescent="0.25">
      <c r="A46" s="55">
        <v>1</v>
      </c>
      <c r="B46" s="11" t="s">
        <v>44</v>
      </c>
      <c r="C46" s="11" t="s">
        <v>45</v>
      </c>
      <c r="D46" s="11">
        <v>3703022998</v>
      </c>
      <c r="E46" s="73">
        <v>6680.451</v>
      </c>
      <c r="F46" s="73">
        <v>168.083</v>
      </c>
      <c r="G46" s="11">
        <v>586.95399999999995</v>
      </c>
      <c r="H46" s="11">
        <v>21</v>
      </c>
      <c r="I46" s="11" t="s">
        <v>47</v>
      </c>
      <c r="J46" s="11">
        <v>0</v>
      </c>
      <c r="K46" s="11" t="s">
        <v>46</v>
      </c>
      <c r="L46" s="11">
        <v>100</v>
      </c>
      <c r="M46" s="12" t="s">
        <v>524</v>
      </c>
      <c r="N46" s="12" t="s">
        <v>56</v>
      </c>
      <c r="O46" s="12" t="s">
        <v>56</v>
      </c>
    </row>
    <row r="47" spans="1:15" ht="114" customHeight="1" x14ac:dyDescent="0.25">
      <c r="A47" s="55">
        <v>2</v>
      </c>
      <c r="B47" s="11" t="s">
        <v>48</v>
      </c>
      <c r="C47" s="11" t="s">
        <v>49</v>
      </c>
      <c r="D47" s="11">
        <v>3703023342</v>
      </c>
      <c r="E47" s="73">
        <v>0</v>
      </c>
      <c r="F47" s="73">
        <v>0</v>
      </c>
      <c r="G47" s="11">
        <v>0</v>
      </c>
      <c r="H47" s="11">
        <v>1</v>
      </c>
      <c r="I47" s="11" t="s">
        <v>51</v>
      </c>
      <c r="J47" s="11">
        <v>0</v>
      </c>
      <c r="K47" s="11" t="s">
        <v>50</v>
      </c>
      <c r="L47" s="11">
        <v>0</v>
      </c>
      <c r="M47" s="12" t="s">
        <v>524</v>
      </c>
      <c r="N47" s="12" t="s">
        <v>56</v>
      </c>
      <c r="O47" s="12" t="s">
        <v>56</v>
      </c>
    </row>
    <row r="48" spans="1:15" x14ac:dyDescent="0.25">
      <c r="A48" s="138" t="s">
        <v>68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0"/>
    </row>
    <row r="49" spans="1:15" ht="214.5" x14ac:dyDescent="0.25">
      <c r="A49" s="33">
        <v>1</v>
      </c>
      <c r="B49" s="37" t="s">
        <v>314</v>
      </c>
      <c r="C49" s="34" t="s">
        <v>315</v>
      </c>
      <c r="D49" s="34">
        <v>3704010748</v>
      </c>
      <c r="E49" s="41">
        <v>15488</v>
      </c>
      <c r="F49" s="42">
        <v>-4738</v>
      </c>
      <c r="G49" s="42">
        <v>63</v>
      </c>
      <c r="H49" s="36">
        <v>92</v>
      </c>
      <c r="I49" s="36" t="s">
        <v>93</v>
      </c>
      <c r="J49" s="36" t="s">
        <v>93</v>
      </c>
      <c r="K49" s="36" t="s">
        <v>316</v>
      </c>
      <c r="L49" s="35">
        <v>44</v>
      </c>
      <c r="M49" s="33" t="s">
        <v>535</v>
      </c>
      <c r="N49" s="12" t="s">
        <v>56</v>
      </c>
      <c r="O49" s="12" t="s">
        <v>56</v>
      </c>
    </row>
    <row r="50" spans="1:15" ht="99" x14ac:dyDescent="0.25">
      <c r="A50" s="37">
        <v>2</v>
      </c>
      <c r="B50" s="38" t="s">
        <v>317</v>
      </c>
      <c r="C50" s="38" t="s">
        <v>318</v>
      </c>
      <c r="D50" s="38">
        <v>3704010434</v>
      </c>
      <c r="E50" s="43">
        <v>83</v>
      </c>
      <c r="F50" s="44">
        <v>66</v>
      </c>
      <c r="G50" s="44">
        <v>0</v>
      </c>
      <c r="H50" s="33">
        <v>1</v>
      </c>
      <c r="I50" s="33" t="s">
        <v>93</v>
      </c>
      <c r="J50" s="33" t="s">
        <v>93</v>
      </c>
      <c r="K50" s="33" t="s">
        <v>294</v>
      </c>
      <c r="L50" s="33" t="s">
        <v>319</v>
      </c>
      <c r="M50" s="33" t="s">
        <v>536</v>
      </c>
      <c r="N50" s="12" t="s">
        <v>56</v>
      </c>
      <c r="O50" s="12" t="s">
        <v>56</v>
      </c>
    </row>
    <row r="51" spans="1:15" ht="214.5" x14ac:dyDescent="0.25">
      <c r="A51" s="37">
        <v>3</v>
      </c>
      <c r="B51" s="38" t="s">
        <v>320</v>
      </c>
      <c r="C51" s="38" t="s">
        <v>321</v>
      </c>
      <c r="D51" s="38">
        <v>3704010949</v>
      </c>
      <c r="E51" s="43">
        <v>0</v>
      </c>
      <c r="F51" s="44">
        <v>0</v>
      </c>
      <c r="G51" s="44">
        <v>0</v>
      </c>
      <c r="H51" s="33">
        <v>1</v>
      </c>
      <c r="I51" s="33" t="s">
        <v>93</v>
      </c>
      <c r="J51" s="33" t="s">
        <v>93</v>
      </c>
      <c r="K51" s="36" t="s">
        <v>316</v>
      </c>
      <c r="L51" s="33" t="s">
        <v>319</v>
      </c>
      <c r="M51" s="33" t="s">
        <v>537</v>
      </c>
      <c r="N51" s="12" t="s">
        <v>56</v>
      </c>
      <c r="O51" s="12" t="s">
        <v>56</v>
      </c>
    </row>
    <row r="52" spans="1:15" x14ac:dyDescent="0.25">
      <c r="A52" s="138" t="s">
        <v>67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40"/>
    </row>
    <row r="53" spans="1:15" ht="78.75" customHeight="1" x14ac:dyDescent="0.25">
      <c r="A53" s="141">
        <v>1</v>
      </c>
      <c r="B53" s="141" t="s">
        <v>142</v>
      </c>
      <c r="C53" s="141" t="s">
        <v>568</v>
      </c>
      <c r="D53" s="141">
        <v>3711004061</v>
      </c>
      <c r="E53" s="148">
        <v>250835</v>
      </c>
      <c r="F53" s="148">
        <v>3034</v>
      </c>
      <c r="G53" s="148">
        <v>32492</v>
      </c>
      <c r="H53" s="141">
        <v>121</v>
      </c>
      <c r="I53" s="11" t="s">
        <v>143</v>
      </c>
      <c r="J53" s="11">
        <v>1.2</v>
      </c>
      <c r="K53" s="11" t="s">
        <v>144</v>
      </c>
      <c r="L53" s="11">
        <v>51.22</v>
      </c>
      <c r="M53" s="141" t="s">
        <v>524</v>
      </c>
      <c r="N53" s="141" t="s">
        <v>56</v>
      </c>
      <c r="O53" s="141" t="s">
        <v>56</v>
      </c>
    </row>
    <row r="54" spans="1:15" ht="94.5" customHeight="1" x14ac:dyDescent="0.25">
      <c r="A54" s="142"/>
      <c r="B54" s="142"/>
      <c r="C54" s="142"/>
      <c r="D54" s="142"/>
      <c r="E54" s="150"/>
      <c r="F54" s="150"/>
      <c r="G54" s="150"/>
      <c r="H54" s="142"/>
      <c r="I54" s="11" t="s">
        <v>145</v>
      </c>
      <c r="J54" s="11">
        <v>0.11</v>
      </c>
      <c r="K54" s="141" t="s">
        <v>146</v>
      </c>
      <c r="L54" s="141">
        <v>46.28</v>
      </c>
      <c r="M54" s="142"/>
      <c r="N54" s="142"/>
      <c r="O54" s="142"/>
    </row>
    <row r="55" spans="1:15" ht="31.5" x14ac:dyDescent="0.25">
      <c r="A55" s="142"/>
      <c r="B55" s="142"/>
      <c r="C55" s="142"/>
      <c r="D55" s="142"/>
      <c r="E55" s="150"/>
      <c r="F55" s="150"/>
      <c r="G55" s="150"/>
      <c r="H55" s="142"/>
      <c r="I55" s="11" t="s">
        <v>147</v>
      </c>
      <c r="J55" s="11">
        <v>0.32</v>
      </c>
      <c r="K55" s="142"/>
      <c r="L55" s="142"/>
      <c r="M55" s="142"/>
      <c r="N55" s="142"/>
      <c r="O55" s="142"/>
    </row>
    <row r="56" spans="1:15" ht="16.5" customHeight="1" x14ac:dyDescent="0.25">
      <c r="A56" s="147"/>
      <c r="B56" s="147"/>
      <c r="C56" s="147"/>
      <c r="D56" s="147"/>
      <c r="E56" s="149"/>
      <c r="F56" s="149"/>
      <c r="G56" s="149"/>
      <c r="H56" s="147"/>
      <c r="I56" s="11" t="s">
        <v>148</v>
      </c>
      <c r="J56" s="11">
        <v>0.89</v>
      </c>
      <c r="K56" s="147"/>
      <c r="L56" s="147"/>
      <c r="M56" s="147"/>
      <c r="N56" s="147"/>
      <c r="O56" s="147"/>
    </row>
    <row r="57" spans="1:15" ht="16.5" customHeight="1" x14ac:dyDescent="0.25">
      <c r="A57" s="138" t="s">
        <v>69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40"/>
    </row>
    <row r="58" spans="1:15" ht="48.75" customHeight="1" x14ac:dyDescent="0.25">
      <c r="A58" s="141">
        <v>1</v>
      </c>
      <c r="B58" s="141" t="s">
        <v>336</v>
      </c>
      <c r="C58" s="141" t="s">
        <v>337</v>
      </c>
      <c r="D58" s="141">
        <v>3711049471</v>
      </c>
      <c r="E58" s="148">
        <v>3312</v>
      </c>
      <c r="F58" s="148">
        <v>-448</v>
      </c>
      <c r="G58" s="148">
        <v>665.3</v>
      </c>
      <c r="H58" s="141">
        <v>32</v>
      </c>
      <c r="I58" s="202" t="s">
        <v>93</v>
      </c>
      <c r="J58" s="202" t="s">
        <v>93</v>
      </c>
      <c r="K58" s="11" t="s">
        <v>559</v>
      </c>
      <c r="L58" s="11">
        <v>92.75</v>
      </c>
      <c r="M58" s="141" t="s">
        <v>538</v>
      </c>
      <c r="N58" s="55" t="s">
        <v>56</v>
      </c>
      <c r="O58" s="55" t="s">
        <v>56</v>
      </c>
    </row>
    <row r="59" spans="1:15" ht="63" customHeight="1" x14ac:dyDescent="0.25">
      <c r="A59" s="147"/>
      <c r="B59" s="147"/>
      <c r="C59" s="147"/>
      <c r="D59" s="147"/>
      <c r="E59" s="149"/>
      <c r="F59" s="149"/>
      <c r="G59" s="149"/>
      <c r="H59" s="147"/>
      <c r="I59" s="203"/>
      <c r="J59" s="203"/>
      <c r="K59" s="11" t="s">
        <v>338</v>
      </c>
      <c r="L59" s="11">
        <v>7.25</v>
      </c>
      <c r="M59" s="147"/>
      <c r="N59" s="57"/>
      <c r="O59" s="57"/>
    </row>
    <row r="60" spans="1:15" ht="76.5" customHeight="1" x14ac:dyDescent="0.25">
      <c r="A60" s="141">
        <v>2</v>
      </c>
      <c r="B60" s="141" t="s">
        <v>339</v>
      </c>
      <c r="C60" s="141" t="s">
        <v>340</v>
      </c>
      <c r="D60" s="141">
        <v>3711032742</v>
      </c>
      <c r="E60" s="148">
        <v>19622</v>
      </c>
      <c r="F60" s="148">
        <v>5797</v>
      </c>
      <c r="G60" s="148">
        <v>1994</v>
      </c>
      <c r="H60" s="141">
        <v>51</v>
      </c>
      <c r="I60" s="11" t="s">
        <v>341</v>
      </c>
      <c r="J60" s="11">
        <v>4</v>
      </c>
      <c r="K60" s="11" t="s">
        <v>292</v>
      </c>
      <c r="L60" s="11">
        <v>47</v>
      </c>
      <c r="M60" s="141" t="s">
        <v>538</v>
      </c>
      <c r="N60" s="55" t="s">
        <v>56</v>
      </c>
      <c r="O60" s="55" t="s">
        <v>56</v>
      </c>
    </row>
    <row r="61" spans="1:15" ht="37.5" customHeight="1" x14ac:dyDescent="0.25">
      <c r="A61" s="142"/>
      <c r="B61" s="147"/>
      <c r="C61" s="147"/>
      <c r="D61" s="147"/>
      <c r="E61" s="149"/>
      <c r="F61" s="149"/>
      <c r="G61" s="149"/>
      <c r="H61" s="147"/>
      <c r="I61" s="11" t="s">
        <v>342</v>
      </c>
      <c r="J61" s="11">
        <v>5</v>
      </c>
      <c r="K61" s="11" t="s">
        <v>196</v>
      </c>
      <c r="L61" s="11">
        <v>44</v>
      </c>
      <c r="M61" s="147"/>
      <c r="N61" s="57"/>
      <c r="O61" s="57"/>
    </row>
    <row r="62" spans="1:15" x14ac:dyDescent="0.25">
      <c r="A62" s="138" t="s">
        <v>70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40"/>
    </row>
    <row r="63" spans="1:15" ht="46.5" customHeight="1" x14ac:dyDescent="0.25">
      <c r="A63" s="141" t="s">
        <v>128</v>
      </c>
      <c r="B63" s="141" t="s">
        <v>307</v>
      </c>
      <c r="C63" s="141" t="s">
        <v>308</v>
      </c>
      <c r="D63" s="141">
        <v>3706027377</v>
      </c>
      <c r="E63" s="148">
        <v>10038</v>
      </c>
      <c r="F63" s="148">
        <v>-3702</v>
      </c>
      <c r="G63" s="148">
        <v>2858</v>
      </c>
      <c r="H63" s="141">
        <v>92</v>
      </c>
      <c r="I63" s="141" t="s">
        <v>93</v>
      </c>
      <c r="J63" s="141" t="s">
        <v>93</v>
      </c>
      <c r="K63" s="11" t="s">
        <v>309</v>
      </c>
      <c r="L63" s="11">
        <v>88</v>
      </c>
      <c r="M63" s="141" t="s">
        <v>55</v>
      </c>
      <c r="N63" s="141" t="s">
        <v>56</v>
      </c>
      <c r="O63" s="141" t="s">
        <v>56</v>
      </c>
    </row>
    <row r="64" spans="1:15" ht="63.75" customHeight="1" x14ac:dyDescent="0.25">
      <c r="A64" s="142"/>
      <c r="B64" s="142"/>
      <c r="C64" s="142"/>
      <c r="D64" s="142"/>
      <c r="E64" s="150"/>
      <c r="F64" s="150"/>
      <c r="G64" s="150"/>
      <c r="H64" s="142"/>
      <c r="I64" s="142"/>
      <c r="J64" s="142"/>
      <c r="K64" s="11" t="s">
        <v>310</v>
      </c>
      <c r="L64" s="11">
        <v>11</v>
      </c>
      <c r="M64" s="142"/>
      <c r="N64" s="142"/>
      <c r="O64" s="142"/>
    </row>
    <row r="65" spans="1:15" ht="47.25" customHeight="1" x14ac:dyDescent="0.25">
      <c r="A65" s="147"/>
      <c r="B65" s="147"/>
      <c r="C65" s="147"/>
      <c r="D65" s="147"/>
      <c r="E65" s="149"/>
      <c r="F65" s="149"/>
      <c r="G65" s="149"/>
      <c r="H65" s="147"/>
      <c r="I65" s="147"/>
      <c r="J65" s="147"/>
      <c r="K65" s="11" t="s">
        <v>196</v>
      </c>
      <c r="L65" s="11">
        <v>1</v>
      </c>
      <c r="M65" s="147"/>
      <c r="N65" s="147"/>
      <c r="O65" s="147"/>
    </row>
    <row r="66" spans="1:15" ht="167.25" customHeight="1" x14ac:dyDescent="0.25">
      <c r="A66" s="55" t="s">
        <v>311</v>
      </c>
      <c r="B66" s="11" t="s">
        <v>312</v>
      </c>
      <c r="C66" s="11" t="s">
        <v>313</v>
      </c>
      <c r="D66" s="11">
        <v>3716000293</v>
      </c>
      <c r="E66" s="46">
        <v>7542.8</v>
      </c>
      <c r="F66" s="46">
        <v>-839.9</v>
      </c>
      <c r="G66" s="46">
        <v>0</v>
      </c>
      <c r="H66" s="11">
        <v>4</v>
      </c>
      <c r="I66" s="11" t="s">
        <v>419</v>
      </c>
      <c r="J66" s="11">
        <v>99.89</v>
      </c>
      <c r="K66" s="11" t="s">
        <v>541</v>
      </c>
      <c r="L66" s="12">
        <v>0.11</v>
      </c>
      <c r="M66" s="11" t="s">
        <v>56</v>
      </c>
      <c r="N66" s="11" t="s">
        <v>525</v>
      </c>
      <c r="O66" s="12" t="s">
        <v>56</v>
      </c>
    </row>
    <row r="67" spans="1:15" x14ac:dyDescent="0.25">
      <c r="A67" s="138" t="s">
        <v>71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40"/>
    </row>
    <row r="68" spans="1:15" ht="47.25" x14ac:dyDescent="0.25">
      <c r="A68" s="193">
        <v>1</v>
      </c>
      <c r="B68" s="186" t="s">
        <v>209</v>
      </c>
      <c r="C68" s="186" t="s">
        <v>210</v>
      </c>
      <c r="D68" s="186">
        <v>3717005819</v>
      </c>
      <c r="E68" s="178">
        <v>16966</v>
      </c>
      <c r="F68" s="178">
        <v>-2184</v>
      </c>
      <c r="G68" s="178">
        <v>1452.5</v>
      </c>
      <c r="H68" s="186">
        <v>53</v>
      </c>
      <c r="I68" s="83" t="s">
        <v>211</v>
      </c>
      <c r="J68" s="83">
        <v>18.78</v>
      </c>
      <c r="K68" s="83" t="s">
        <v>212</v>
      </c>
      <c r="L68" s="83">
        <v>7.03</v>
      </c>
      <c r="M68" s="186" t="s">
        <v>542</v>
      </c>
      <c r="N68" s="186" t="s">
        <v>56</v>
      </c>
      <c r="O68" s="186" t="s">
        <v>56</v>
      </c>
    </row>
    <row r="69" spans="1:15" ht="31.5" customHeight="1" x14ac:dyDescent="0.25">
      <c r="A69" s="194"/>
      <c r="B69" s="187"/>
      <c r="C69" s="187"/>
      <c r="D69" s="187"/>
      <c r="E69" s="150"/>
      <c r="F69" s="150"/>
      <c r="G69" s="150"/>
      <c r="H69" s="187"/>
      <c r="I69" s="152" t="s">
        <v>213</v>
      </c>
      <c r="J69" s="152">
        <v>0.31</v>
      </c>
      <c r="K69" s="83" t="s">
        <v>214</v>
      </c>
      <c r="L69" s="83">
        <v>67.84</v>
      </c>
      <c r="M69" s="187"/>
      <c r="N69" s="187"/>
      <c r="O69" s="187"/>
    </row>
    <row r="70" spans="1:15" x14ac:dyDescent="0.25">
      <c r="A70" s="194"/>
      <c r="B70" s="187"/>
      <c r="C70" s="187"/>
      <c r="D70" s="187"/>
      <c r="E70" s="150"/>
      <c r="F70" s="150"/>
      <c r="G70" s="150"/>
      <c r="H70" s="187"/>
      <c r="I70" s="187"/>
      <c r="J70" s="187"/>
      <c r="K70" s="186" t="s">
        <v>215</v>
      </c>
      <c r="L70" s="188">
        <v>6.04</v>
      </c>
      <c r="M70" s="187"/>
      <c r="N70" s="187"/>
      <c r="O70" s="187"/>
    </row>
    <row r="71" spans="1:15" x14ac:dyDescent="0.25">
      <c r="A71" s="194"/>
      <c r="B71" s="187"/>
      <c r="C71" s="187"/>
      <c r="D71" s="187"/>
      <c r="E71" s="150"/>
      <c r="F71" s="150"/>
      <c r="G71" s="150"/>
      <c r="H71" s="187"/>
      <c r="I71" s="187"/>
      <c r="J71" s="187"/>
      <c r="K71" s="187"/>
      <c r="L71" s="189"/>
      <c r="M71" s="187"/>
      <c r="N71" s="187"/>
      <c r="O71" s="187"/>
    </row>
    <row r="72" spans="1:15" ht="15.75" customHeight="1" x14ac:dyDescent="0.25">
      <c r="A72" s="195"/>
      <c r="B72" s="153"/>
      <c r="C72" s="153"/>
      <c r="D72" s="153"/>
      <c r="E72" s="149"/>
      <c r="F72" s="149"/>
      <c r="G72" s="149"/>
      <c r="H72" s="153"/>
      <c r="I72" s="153"/>
      <c r="J72" s="153"/>
      <c r="K72" s="153"/>
      <c r="L72" s="190"/>
      <c r="M72" s="153"/>
      <c r="N72" s="153"/>
      <c r="O72" s="153"/>
    </row>
    <row r="73" spans="1:15" ht="15.75" customHeight="1" x14ac:dyDescent="0.25">
      <c r="A73" s="138" t="s">
        <v>72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40"/>
    </row>
    <row r="74" spans="1:15" ht="100.5" customHeight="1" x14ac:dyDescent="0.25">
      <c r="A74" s="55">
        <v>1</v>
      </c>
      <c r="B74" s="11" t="s">
        <v>417</v>
      </c>
      <c r="C74" s="11" t="s">
        <v>418</v>
      </c>
      <c r="D74" s="11">
        <v>3718000115</v>
      </c>
      <c r="E74" s="46">
        <v>19824.3</v>
      </c>
      <c r="F74" s="46">
        <v>-140.9</v>
      </c>
      <c r="G74" s="46">
        <v>0</v>
      </c>
      <c r="H74" s="11">
        <v>9</v>
      </c>
      <c r="I74" s="11" t="s">
        <v>419</v>
      </c>
      <c r="J74" s="11">
        <v>99.89</v>
      </c>
      <c r="K74" s="11" t="s">
        <v>420</v>
      </c>
      <c r="L74" s="11">
        <v>0.11</v>
      </c>
      <c r="M74" s="11" t="s">
        <v>56</v>
      </c>
      <c r="N74" s="11" t="s">
        <v>525</v>
      </c>
      <c r="O74" s="12" t="s">
        <v>56</v>
      </c>
    </row>
    <row r="75" spans="1:15" ht="89.25" customHeight="1" x14ac:dyDescent="0.25">
      <c r="A75" s="141">
        <v>2</v>
      </c>
      <c r="B75" s="141" t="s">
        <v>421</v>
      </c>
      <c r="C75" s="141" t="s">
        <v>422</v>
      </c>
      <c r="D75" s="141">
        <v>3718000387</v>
      </c>
      <c r="E75" s="148">
        <v>3138</v>
      </c>
      <c r="F75" s="148">
        <v>-4955</v>
      </c>
      <c r="G75" s="148">
        <v>2621.77</v>
      </c>
      <c r="H75" s="141">
        <v>7</v>
      </c>
      <c r="I75" s="11" t="s">
        <v>423</v>
      </c>
      <c r="J75" s="11">
        <v>18</v>
      </c>
      <c r="K75" s="141" t="s">
        <v>424</v>
      </c>
      <c r="L75" s="141">
        <v>80.099999999999994</v>
      </c>
      <c r="M75" s="141" t="s">
        <v>553</v>
      </c>
      <c r="N75" s="141" t="s">
        <v>56</v>
      </c>
      <c r="O75" s="201" t="s">
        <v>56</v>
      </c>
    </row>
    <row r="76" spans="1:15" ht="65.25" customHeight="1" x14ac:dyDescent="0.25">
      <c r="A76" s="147"/>
      <c r="B76" s="147"/>
      <c r="C76" s="147"/>
      <c r="D76" s="147"/>
      <c r="E76" s="149"/>
      <c r="F76" s="149"/>
      <c r="G76" s="149"/>
      <c r="H76" s="147"/>
      <c r="I76" s="11" t="s">
        <v>425</v>
      </c>
      <c r="J76" s="11">
        <v>1.9</v>
      </c>
      <c r="K76" s="147"/>
      <c r="L76" s="147"/>
      <c r="M76" s="147"/>
      <c r="N76" s="147"/>
      <c r="O76" s="201"/>
    </row>
    <row r="77" spans="1:15" x14ac:dyDescent="0.25">
      <c r="A77" s="138" t="s">
        <v>73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40"/>
    </row>
    <row r="78" spans="1:15" ht="51" customHeight="1" x14ac:dyDescent="0.25">
      <c r="A78" s="141">
        <v>1</v>
      </c>
      <c r="B78" s="191" t="s">
        <v>173</v>
      </c>
      <c r="C78" s="191" t="s">
        <v>174</v>
      </c>
      <c r="D78" s="141">
        <v>3719009720</v>
      </c>
      <c r="E78" s="148">
        <v>22490</v>
      </c>
      <c r="F78" s="148">
        <v>53</v>
      </c>
      <c r="G78" s="148">
        <v>10322</v>
      </c>
      <c r="H78" s="141">
        <v>27</v>
      </c>
      <c r="I78" s="11" t="s">
        <v>175</v>
      </c>
      <c r="J78" s="11">
        <v>5.9</v>
      </c>
      <c r="K78" s="141" t="s">
        <v>176</v>
      </c>
      <c r="L78" s="141">
        <v>91.7</v>
      </c>
      <c r="M78" s="141" t="s">
        <v>55</v>
      </c>
      <c r="N78" s="141" t="s">
        <v>56</v>
      </c>
      <c r="O78" s="141" t="s">
        <v>56</v>
      </c>
    </row>
    <row r="79" spans="1:15" ht="47.25" x14ac:dyDescent="0.25">
      <c r="A79" s="147"/>
      <c r="B79" s="192"/>
      <c r="C79" s="192"/>
      <c r="D79" s="147"/>
      <c r="E79" s="149"/>
      <c r="F79" s="149"/>
      <c r="G79" s="149"/>
      <c r="H79" s="147"/>
      <c r="I79" s="11" t="s">
        <v>177</v>
      </c>
      <c r="J79" s="11">
        <v>2.4</v>
      </c>
      <c r="K79" s="147"/>
      <c r="L79" s="147"/>
      <c r="M79" s="147"/>
      <c r="N79" s="147"/>
      <c r="O79" s="147"/>
    </row>
    <row r="80" spans="1:15" x14ac:dyDescent="0.25">
      <c r="A80" s="138" t="s">
        <v>74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40"/>
    </row>
    <row r="81" spans="1:15" ht="110.25" x14ac:dyDescent="0.25">
      <c r="A81" s="55" t="s">
        <v>128</v>
      </c>
      <c r="B81" s="11" t="s">
        <v>234</v>
      </c>
      <c r="C81" s="11" t="s">
        <v>235</v>
      </c>
      <c r="D81" s="11">
        <v>3720000634</v>
      </c>
      <c r="E81" s="58">
        <v>17466</v>
      </c>
      <c r="F81" s="58">
        <v>33</v>
      </c>
      <c r="G81" s="58">
        <v>0</v>
      </c>
      <c r="H81" s="11">
        <v>11</v>
      </c>
      <c r="I81" s="11" t="s">
        <v>236</v>
      </c>
      <c r="J81" s="11">
        <v>99.14</v>
      </c>
      <c r="K81" s="11" t="s">
        <v>237</v>
      </c>
      <c r="L81" s="11" t="s">
        <v>238</v>
      </c>
      <c r="M81" s="11" t="s">
        <v>56</v>
      </c>
      <c r="N81" s="11" t="s">
        <v>525</v>
      </c>
      <c r="O81" s="12" t="s">
        <v>56</v>
      </c>
    </row>
    <row r="82" spans="1:15" ht="154.5" customHeight="1" x14ac:dyDescent="0.25">
      <c r="A82" s="55">
        <v>2</v>
      </c>
      <c r="B82" s="11" t="s">
        <v>239</v>
      </c>
      <c r="C82" s="11" t="s">
        <v>240</v>
      </c>
      <c r="D82" s="11">
        <v>3720006001</v>
      </c>
      <c r="E82" s="58">
        <v>22749</v>
      </c>
      <c r="F82" s="58">
        <v>-1655</v>
      </c>
      <c r="G82" s="58">
        <v>5668</v>
      </c>
      <c r="H82" s="11">
        <v>54</v>
      </c>
      <c r="I82" s="11" t="s">
        <v>241</v>
      </c>
      <c r="J82" s="84" t="s">
        <v>430</v>
      </c>
      <c r="K82" s="11" t="s">
        <v>242</v>
      </c>
      <c r="L82" s="84">
        <v>96</v>
      </c>
      <c r="M82" s="11" t="s">
        <v>55</v>
      </c>
      <c r="N82" s="11" t="s">
        <v>56</v>
      </c>
      <c r="O82" s="12" t="s">
        <v>56</v>
      </c>
    </row>
    <row r="83" spans="1:15" ht="16.5" customHeight="1" x14ac:dyDescent="0.25">
      <c r="A83" s="138" t="s">
        <v>75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40"/>
    </row>
    <row r="84" spans="1:15" x14ac:dyDescent="0.25">
      <c r="A84" s="70" t="s">
        <v>93</v>
      </c>
      <c r="B84" s="16" t="s">
        <v>93</v>
      </c>
      <c r="C84" s="16" t="s">
        <v>93</v>
      </c>
      <c r="D84" s="16" t="s">
        <v>93</v>
      </c>
      <c r="E84" s="16" t="s">
        <v>93</v>
      </c>
      <c r="F84" s="16" t="s">
        <v>93</v>
      </c>
      <c r="G84" s="16" t="s">
        <v>93</v>
      </c>
      <c r="H84" s="16" t="s">
        <v>93</v>
      </c>
      <c r="I84" s="16" t="s">
        <v>93</v>
      </c>
      <c r="J84" s="16" t="s">
        <v>93</v>
      </c>
      <c r="K84" s="16" t="s">
        <v>93</v>
      </c>
      <c r="L84" s="16" t="s">
        <v>93</v>
      </c>
      <c r="M84" s="16" t="s">
        <v>93</v>
      </c>
      <c r="N84" s="16" t="s">
        <v>93</v>
      </c>
      <c r="O84" s="16" t="s">
        <v>93</v>
      </c>
    </row>
    <row r="85" spans="1:15" x14ac:dyDescent="0.25">
      <c r="A85" s="138" t="s">
        <v>76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40"/>
    </row>
    <row r="86" spans="1:15" ht="183.75" customHeight="1" x14ac:dyDescent="0.25">
      <c r="A86" s="85">
        <v>1</v>
      </c>
      <c r="B86" s="71" t="s">
        <v>87</v>
      </c>
      <c r="C86" s="71" t="s">
        <v>88</v>
      </c>
      <c r="D86" s="71">
        <v>3722000206</v>
      </c>
      <c r="E86" s="73">
        <v>26144</v>
      </c>
      <c r="F86" s="73">
        <v>-20</v>
      </c>
      <c r="G86" s="71">
        <v>29.2</v>
      </c>
      <c r="H86" s="71">
        <v>11</v>
      </c>
      <c r="I86" s="71" t="s">
        <v>443</v>
      </c>
      <c r="J86" s="11">
        <v>100</v>
      </c>
      <c r="K86" s="71" t="s">
        <v>442</v>
      </c>
      <c r="L86" s="71">
        <v>0</v>
      </c>
      <c r="M86" s="11" t="s">
        <v>56</v>
      </c>
      <c r="N86" s="11" t="s">
        <v>525</v>
      </c>
      <c r="O86" s="12" t="s">
        <v>56</v>
      </c>
    </row>
    <row r="87" spans="1:15" ht="173.25" x14ac:dyDescent="0.25">
      <c r="A87" s="85">
        <v>2</v>
      </c>
      <c r="B87" s="71" t="s">
        <v>89</v>
      </c>
      <c r="C87" s="71" t="s">
        <v>90</v>
      </c>
      <c r="D87" s="71">
        <v>3711038543</v>
      </c>
      <c r="E87" s="73">
        <v>16433</v>
      </c>
      <c r="F87" s="73">
        <v>-1227</v>
      </c>
      <c r="G87" s="73">
        <v>1242</v>
      </c>
      <c r="H87" s="71">
        <v>13</v>
      </c>
      <c r="I87" s="71" t="s">
        <v>46</v>
      </c>
      <c r="J87" s="11">
        <v>100</v>
      </c>
      <c r="K87" s="71"/>
      <c r="L87" s="71"/>
      <c r="M87" s="71" t="s">
        <v>441</v>
      </c>
      <c r="N87" s="71"/>
      <c r="O87" s="81"/>
    </row>
    <row r="88" spans="1:15" x14ac:dyDescent="0.25">
      <c r="A88" s="138" t="s">
        <v>77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40"/>
    </row>
    <row r="89" spans="1:15" ht="16.5" customHeight="1" x14ac:dyDescent="0.25">
      <c r="A89" s="70" t="s">
        <v>93</v>
      </c>
      <c r="B89" s="55" t="s">
        <v>93</v>
      </c>
      <c r="C89" s="55" t="s">
        <v>93</v>
      </c>
      <c r="D89" s="55" t="s">
        <v>93</v>
      </c>
      <c r="E89" s="55" t="s">
        <v>93</v>
      </c>
      <c r="F89" s="55" t="s">
        <v>93</v>
      </c>
      <c r="G89" s="55" t="s">
        <v>93</v>
      </c>
      <c r="H89" s="55" t="s">
        <v>93</v>
      </c>
      <c r="I89" s="55" t="s">
        <v>93</v>
      </c>
      <c r="J89" s="55" t="s">
        <v>93</v>
      </c>
      <c r="K89" s="55" t="s">
        <v>93</v>
      </c>
      <c r="L89" s="55" t="s">
        <v>93</v>
      </c>
      <c r="M89" s="55" t="s">
        <v>93</v>
      </c>
      <c r="N89" s="55" t="s">
        <v>93</v>
      </c>
      <c r="O89" s="55" t="s">
        <v>93</v>
      </c>
    </row>
    <row r="90" spans="1:15" x14ac:dyDescent="0.25">
      <c r="A90" s="138" t="s">
        <v>78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40"/>
    </row>
    <row r="91" spans="1:15" ht="68.25" customHeight="1" x14ac:dyDescent="0.25">
      <c r="A91" s="141">
        <v>1</v>
      </c>
      <c r="B91" s="141" t="s">
        <v>91</v>
      </c>
      <c r="C91" s="141" t="s">
        <v>92</v>
      </c>
      <c r="D91" s="141">
        <v>3704563196</v>
      </c>
      <c r="E91" s="141">
        <v>23841</v>
      </c>
      <c r="F91" s="141">
        <v>3546</v>
      </c>
      <c r="G91" s="141">
        <v>4473</v>
      </c>
      <c r="H91" s="141">
        <v>26</v>
      </c>
      <c r="I91" s="141" t="s">
        <v>93</v>
      </c>
      <c r="J91" s="141" t="s">
        <v>93</v>
      </c>
      <c r="K91" s="55" t="s">
        <v>389</v>
      </c>
      <c r="L91" s="55">
        <v>89.5</v>
      </c>
      <c r="M91" s="141" t="s">
        <v>542</v>
      </c>
      <c r="N91" s="141" t="s">
        <v>56</v>
      </c>
      <c r="O91" s="141" t="s">
        <v>56</v>
      </c>
    </row>
    <row r="92" spans="1:15" ht="65.25" customHeight="1" x14ac:dyDescent="0.25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1" t="s">
        <v>545</v>
      </c>
      <c r="L92" s="11">
        <v>9.1</v>
      </c>
      <c r="M92" s="142"/>
      <c r="N92" s="142"/>
      <c r="O92" s="142"/>
    </row>
    <row r="93" spans="1:15" ht="34.5" customHeight="1" x14ac:dyDescent="0.25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1" t="s">
        <v>547</v>
      </c>
      <c r="L93" s="11">
        <v>1.4</v>
      </c>
      <c r="M93" s="147"/>
      <c r="N93" s="147"/>
      <c r="O93" s="147"/>
    </row>
    <row r="94" spans="1:15" ht="57.75" customHeight="1" x14ac:dyDescent="0.25">
      <c r="A94" s="141">
        <v>2</v>
      </c>
      <c r="B94" s="141" t="s">
        <v>95</v>
      </c>
      <c r="C94" s="141" t="s">
        <v>96</v>
      </c>
      <c r="D94" s="141">
        <v>3724004950</v>
      </c>
      <c r="E94" s="141">
        <v>38930.5</v>
      </c>
      <c r="F94" s="148">
        <v>7620.5</v>
      </c>
      <c r="G94" s="148">
        <v>46059.8</v>
      </c>
      <c r="H94" s="148">
        <v>44</v>
      </c>
      <c r="I94" s="148" t="s">
        <v>93</v>
      </c>
      <c r="J94" s="148" t="s">
        <v>93</v>
      </c>
      <c r="K94" s="11" t="s">
        <v>544</v>
      </c>
      <c r="L94" s="11">
        <v>91</v>
      </c>
      <c r="M94" s="141" t="s">
        <v>542</v>
      </c>
      <c r="N94" s="141" t="s">
        <v>56</v>
      </c>
      <c r="O94" s="141" t="s">
        <v>56</v>
      </c>
    </row>
    <row r="95" spans="1:15" ht="63.75" customHeight="1" x14ac:dyDescent="0.25">
      <c r="A95" s="142"/>
      <c r="B95" s="142"/>
      <c r="C95" s="142"/>
      <c r="D95" s="142"/>
      <c r="E95" s="142"/>
      <c r="F95" s="150"/>
      <c r="G95" s="150"/>
      <c r="H95" s="150"/>
      <c r="I95" s="150"/>
      <c r="J95" s="150"/>
      <c r="K95" s="11" t="s">
        <v>545</v>
      </c>
      <c r="L95" s="11">
        <v>5.5</v>
      </c>
      <c r="M95" s="142"/>
      <c r="N95" s="142"/>
      <c r="O95" s="142"/>
    </row>
    <row r="96" spans="1:15" ht="47.25" x14ac:dyDescent="0.25">
      <c r="A96" s="142"/>
      <c r="B96" s="142"/>
      <c r="C96" s="142"/>
      <c r="D96" s="142"/>
      <c r="E96" s="142"/>
      <c r="F96" s="150"/>
      <c r="G96" s="150"/>
      <c r="H96" s="150"/>
      <c r="I96" s="150"/>
      <c r="J96" s="150"/>
      <c r="K96" s="11" t="s">
        <v>546</v>
      </c>
      <c r="L96" s="11">
        <v>1</v>
      </c>
      <c r="M96" s="142"/>
      <c r="N96" s="142"/>
      <c r="O96" s="142"/>
    </row>
    <row r="97" spans="1:15" ht="31.5" x14ac:dyDescent="0.25">
      <c r="A97" s="147"/>
      <c r="B97" s="147"/>
      <c r="C97" s="147"/>
      <c r="D97" s="147"/>
      <c r="E97" s="147"/>
      <c r="F97" s="149"/>
      <c r="G97" s="149"/>
      <c r="H97" s="149"/>
      <c r="I97" s="149"/>
      <c r="J97" s="149"/>
      <c r="K97" s="11" t="s">
        <v>547</v>
      </c>
      <c r="L97" s="11">
        <v>2.5</v>
      </c>
      <c r="M97" s="147"/>
      <c r="N97" s="147"/>
      <c r="O97" s="147"/>
    </row>
    <row r="98" spans="1:15" ht="102.75" customHeight="1" x14ac:dyDescent="0.25">
      <c r="A98" s="141">
        <v>3</v>
      </c>
      <c r="B98" s="141" t="s">
        <v>97</v>
      </c>
      <c r="C98" s="141" t="s">
        <v>98</v>
      </c>
      <c r="D98" s="141">
        <v>3704570517</v>
      </c>
      <c r="E98" s="148">
        <v>20663</v>
      </c>
      <c r="F98" s="177">
        <v>-17015</v>
      </c>
      <c r="G98" s="148">
        <v>11031</v>
      </c>
      <c r="H98" s="141">
        <v>20</v>
      </c>
      <c r="I98" s="141" t="s">
        <v>93</v>
      </c>
      <c r="J98" s="141" t="s">
        <v>93</v>
      </c>
      <c r="K98" s="141" t="s">
        <v>94</v>
      </c>
      <c r="L98" s="141">
        <v>100</v>
      </c>
      <c r="M98" s="141" t="s">
        <v>55</v>
      </c>
      <c r="N98" s="141" t="s">
        <v>56</v>
      </c>
      <c r="O98" s="141" t="s">
        <v>56</v>
      </c>
    </row>
    <row r="99" spans="1:15" ht="19.5" customHeight="1" x14ac:dyDescent="0.25">
      <c r="A99" s="142"/>
      <c r="B99" s="142"/>
      <c r="C99" s="142"/>
      <c r="D99" s="142"/>
      <c r="E99" s="150"/>
      <c r="F99" s="177"/>
      <c r="G99" s="150"/>
      <c r="H99" s="142"/>
      <c r="I99" s="142"/>
      <c r="J99" s="142"/>
      <c r="K99" s="142"/>
      <c r="L99" s="142"/>
      <c r="M99" s="142"/>
      <c r="N99" s="142"/>
      <c r="O99" s="142"/>
    </row>
    <row r="100" spans="1:15" x14ac:dyDescent="0.25">
      <c r="A100" s="142"/>
      <c r="B100" s="142"/>
      <c r="C100" s="142"/>
      <c r="D100" s="142"/>
      <c r="E100" s="149"/>
      <c r="F100" s="178"/>
      <c r="G100" s="150"/>
      <c r="H100" s="142"/>
      <c r="I100" s="142"/>
      <c r="J100" s="142"/>
      <c r="K100" s="142"/>
      <c r="L100" s="142"/>
      <c r="M100" s="142"/>
      <c r="N100" s="142"/>
      <c r="O100" s="142"/>
    </row>
    <row r="101" spans="1:15" x14ac:dyDescent="0.25">
      <c r="A101" s="138" t="s">
        <v>79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40"/>
    </row>
    <row r="102" spans="1:15" ht="53.25" customHeight="1" x14ac:dyDescent="0.25">
      <c r="A102" s="141">
        <v>1</v>
      </c>
      <c r="B102" s="141" t="s">
        <v>221</v>
      </c>
      <c r="C102" s="141" t="s">
        <v>222</v>
      </c>
      <c r="D102" s="141">
        <v>3705066140</v>
      </c>
      <c r="E102" s="148">
        <v>269580</v>
      </c>
      <c r="F102" s="148">
        <v>4634</v>
      </c>
      <c r="G102" s="148">
        <v>60876</v>
      </c>
      <c r="H102" s="148">
        <v>153</v>
      </c>
      <c r="I102" s="141" t="s">
        <v>85</v>
      </c>
      <c r="J102" s="141" t="s">
        <v>85</v>
      </c>
      <c r="K102" s="11" t="s">
        <v>233</v>
      </c>
      <c r="L102" s="84" t="s">
        <v>457</v>
      </c>
      <c r="M102" s="141" t="s">
        <v>55</v>
      </c>
      <c r="N102" s="141" t="s">
        <v>56</v>
      </c>
      <c r="O102" s="141" t="s">
        <v>56</v>
      </c>
    </row>
    <row r="103" spans="1:15" ht="47.25" x14ac:dyDescent="0.25">
      <c r="A103" s="147"/>
      <c r="B103" s="147"/>
      <c r="C103" s="147"/>
      <c r="D103" s="147"/>
      <c r="E103" s="149"/>
      <c r="F103" s="149"/>
      <c r="G103" s="149"/>
      <c r="H103" s="149"/>
      <c r="I103" s="147"/>
      <c r="J103" s="147"/>
      <c r="K103" s="12" t="s">
        <v>223</v>
      </c>
      <c r="L103" s="84" t="s">
        <v>458</v>
      </c>
      <c r="M103" s="147"/>
      <c r="N103" s="147"/>
      <c r="O103" s="147"/>
    </row>
    <row r="104" spans="1:15" ht="69.75" customHeight="1" x14ac:dyDescent="0.25">
      <c r="A104" s="141">
        <v>2</v>
      </c>
      <c r="B104" s="141" t="s">
        <v>224</v>
      </c>
      <c r="C104" s="141" t="s">
        <v>225</v>
      </c>
      <c r="D104" s="141">
        <v>3705062837</v>
      </c>
      <c r="E104" s="148">
        <v>27204</v>
      </c>
      <c r="F104" s="148">
        <v>310</v>
      </c>
      <c r="G104" s="148">
        <v>10132</v>
      </c>
      <c r="H104" s="148">
        <v>63</v>
      </c>
      <c r="I104" s="39" t="s">
        <v>226</v>
      </c>
      <c r="J104" s="84" t="s">
        <v>462</v>
      </c>
      <c r="K104" s="11" t="s">
        <v>227</v>
      </c>
      <c r="L104" s="84" t="s">
        <v>459</v>
      </c>
      <c r="M104" s="141" t="s">
        <v>524</v>
      </c>
      <c r="N104" s="141" t="s">
        <v>56</v>
      </c>
      <c r="O104" s="141" t="s">
        <v>56</v>
      </c>
    </row>
    <row r="105" spans="1:15" ht="48.75" customHeight="1" x14ac:dyDescent="0.25">
      <c r="A105" s="142"/>
      <c r="B105" s="142"/>
      <c r="C105" s="142"/>
      <c r="D105" s="142"/>
      <c r="E105" s="150"/>
      <c r="F105" s="150"/>
      <c r="G105" s="150"/>
      <c r="H105" s="150"/>
      <c r="I105" s="39" t="s">
        <v>228</v>
      </c>
      <c r="J105" s="84" t="s">
        <v>430</v>
      </c>
      <c r="K105" s="12" t="s">
        <v>229</v>
      </c>
      <c r="L105" s="84" t="s">
        <v>460</v>
      </c>
      <c r="M105" s="142"/>
      <c r="N105" s="142"/>
      <c r="O105" s="142"/>
    </row>
    <row r="106" spans="1:15" ht="72" customHeight="1" x14ac:dyDescent="0.25">
      <c r="A106" s="142"/>
      <c r="B106" s="142"/>
      <c r="C106" s="142"/>
      <c r="D106" s="142"/>
      <c r="E106" s="150"/>
      <c r="F106" s="150"/>
      <c r="G106" s="150"/>
      <c r="H106" s="150"/>
      <c r="I106" s="39" t="s">
        <v>230</v>
      </c>
      <c r="J106" s="84" t="s">
        <v>463</v>
      </c>
      <c r="K106" s="11" t="s">
        <v>231</v>
      </c>
      <c r="L106" s="175" t="s">
        <v>461</v>
      </c>
      <c r="M106" s="142"/>
      <c r="N106" s="142"/>
      <c r="O106" s="142"/>
    </row>
    <row r="107" spans="1:15" ht="30" customHeight="1" x14ac:dyDescent="0.25">
      <c r="A107" s="147"/>
      <c r="B107" s="147"/>
      <c r="C107" s="147"/>
      <c r="D107" s="147"/>
      <c r="E107" s="149"/>
      <c r="F107" s="149"/>
      <c r="G107" s="149"/>
      <c r="H107" s="149"/>
      <c r="I107" s="39" t="s">
        <v>232</v>
      </c>
      <c r="J107" s="45">
        <v>14</v>
      </c>
      <c r="K107" s="86"/>
      <c r="L107" s="176"/>
      <c r="M107" s="147"/>
      <c r="N107" s="147"/>
      <c r="O107" s="147"/>
    </row>
    <row r="108" spans="1:15" ht="30" customHeight="1" x14ac:dyDescent="0.25">
      <c r="A108" s="138" t="s">
        <v>80</v>
      </c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40"/>
    </row>
    <row r="109" spans="1:15" ht="66.75" customHeight="1" x14ac:dyDescent="0.25">
      <c r="A109" s="179">
        <v>1</v>
      </c>
      <c r="B109" s="179" t="s">
        <v>163</v>
      </c>
      <c r="C109" s="179" t="s">
        <v>164</v>
      </c>
      <c r="D109" s="179">
        <v>3706001241</v>
      </c>
      <c r="E109" s="180">
        <v>306367.45199999999</v>
      </c>
      <c r="F109" s="148">
        <v>2949.1280000000002</v>
      </c>
      <c r="G109" s="182">
        <v>50560.427000000003</v>
      </c>
      <c r="H109" s="179">
        <v>214</v>
      </c>
      <c r="I109" s="184" t="s">
        <v>93</v>
      </c>
      <c r="J109" s="184" t="s">
        <v>93</v>
      </c>
      <c r="K109" s="87" t="s">
        <v>165</v>
      </c>
      <c r="L109" s="87">
        <v>88.3</v>
      </c>
      <c r="M109" s="184" t="s">
        <v>55</v>
      </c>
      <c r="N109" s="184" t="s">
        <v>56</v>
      </c>
      <c r="O109" s="184" t="s">
        <v>56</v>
      </c>
    </row>
    <row r="110" spans="1:15" ht="51.75" customHeight="1" x14ac:dyDescent="0.25">
      <c r="A110" s="179"/>
      <c r="B110" s="179"/>
      <c r="C110" s="179"/>
      <c r="D110" s="179"/>
      <c r="E110" s="181"/>
      <c r="F110" s="149"/>
      <c r="G110" s="183"/>
      <c r="H110" s="179"/>
      <c r="I110" s="185"/>
      <c r="J110" s="185"/>
      <c r="K110" s="87" t="s">
        <v>166</v>
      </c>
      <c r="L110" s="87">
        <v>11.7</v>
      </c>
      <c r="M110" s="185"/>
      <c r="N110" s="185"/>
      <c r="O110" s="185"/>
    </row>
    <row r="111" spans="1:15" x14ac:dyDescent="0.25">
      <c r="A111" s="138" t="s">
        <v>81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40"/>
    </row>
    <row r="112" spans="1:15" x14ac:dyDescent="0.25">
      <c r="A112" s="55"/>
      <c r="B112" s="11" t="s">
        <v>56</v>
      </c>
      <c r="C112" s="11" t="s">
        <v>93</v>
      </c>
      <c r="D112" s="11" t="s">
        <v>93</v>
      </c>
      <c r="E112" s="11" t="s">
        <v>93</v>
      </c>
      <c r="F112" s="11" t="s">
        <v>93</v>
      </c>
      <c r="G112" s="11" t="s">
        <v>93</v>
      </c>
      <c r="H112" s="11" t="s">
        <v>93</v>
      </c>
      <c r="I112" s="11" t="s">
        <v>93</v>
      </c>
      <c r="J112" s="11" t="s">
        <v>93</v>
      </c>
      <c r="K112" s="11" t="s">
        <v>93</v>
      </c>
      <c r="L112" s="11" t="s">
        <v>93</v>
      </c>
      <c r="M112" s="11" t="s">
        <v>93</v>
      </c>
      <c r="N112" s="11" t="s">
        <v>93</v>
      </c>
      <c r="O112" s="11" t="s">
        <v>93</v>
      </c>
    </row>
    <row r="113" spans="1:15" x14ac:dyDescent="0.25">
      <c r="A113" s="138" t="s">
        <v>82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40"/>
    </row>
    <row r="114" spans="1:15" x14ac:dyDescent="0.25">
      <c r="A114" s="60"/>
      <c r="B114" s="11" t="s">
        <v>56</v>
      </c>
      <c r="C114" s="11" t="s">
        <v>93</v>
      </c>
      <c r="D114" s="11" t="s">
        <v>93</v>
      </c>
      <c r="E114" s="11" t="s">
        <v>93</v>
      </c>
      <c r="F114" s="11" t="s">
        <v>93</v>
      </c>
      <c r="G114" s="11" t="s">
        <v>93</v>
      </c>
      <c r="H114" s="11" t="s">
        <v>93</v>
      </c>
      <c r="I114" s="11" t="s">
        <v>93</v>
      </c>
      <c r="J114" s="11" t="s">
        <v>93</v>
      </c>
      <c r="K114" s="11" t="s">
        <v>93</v>
      </c>
      <c r="L114" s="11" t="s">
        <v>93</v>
      </c>
      <c r="M114" s="11" t="s">
        <v>93</v>
      </c>
      <c r="N114" s="11" t="s">
        <v>93</v>
      </c>
      <c r="O114" s="11" t="s">
        <v>93</v>
      </c>
    </row>
    <row r="115" spans="1:15" x14ac:dyDescent="0.25">
      <c r="A115" s="138" t="s">
        <v>83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40"/>
    </row>
    <row r="116" spans="1:15" x14ac:dyDescent="0.25">
      <c r="A116" s="12"/>
      <c r="B116" s="12" t="s">
        <v>56</v>
      </c>
      <c r="C116" s="12" t="s">
        <v>93</v>
      </c>
      <c r="D116" s="12" t="s">
        <v>93</v>
      </c>
      <c r="E116" s="12" t="s">
        <v>93</v>
      </c>
      <c r="F116" s="12" t="s">
        <v>93</v>
      </c>
      <c r="G116" s="12" t="s">
        <v>93</v>
      </c>
      <c r="H116" s="12" t="s">
        <v>93</v>
      </c>
      <c r="I116" s="12" t="s">
        <v>93</v>
      </c>
      <c r="J116" s="12" t="s">
        <v>93</v>
      </c>
      <c r="K116" s="12" t="s">
        <v>93</v>
      </c>
      <c r="L116" s="12" t="s">
        <v>93</v>
      </c>
      <c r="M116" s="12" t="s">
        <v>93</v>
      </c>
      <c r="N116" s="12" t="s">
        <v>93</v>
      </c>
      <c r="O116" s="12" t="s">
        <v>93</v>
      </c>
    </row>
    <row r="117" spans="1:15" s="31" customFormat="1" ht="31.5" x14ac:dyDescent="0.25">
      <c r="A117" s="63" t="s">
        <v>3</v>
      </c>
      <c r="B117" s="64" t="s">
        <v>565</v>
      </c>
      <c r="C117" s="64"/>
      <c r="D117" s="64"/>
      <c r="E117" s="88">
        <f>реорг_ликвидация!E12+E15+E16+E19+E23+E24+E25+E26+E28+E31+E33+E35+E39+E41+E44+E46+E47+E49+E50+E51+E53+E58+E60+E63+E66+E68+E74+E75+E78+E81+E82+E86+E87+E91+E94+E98+E102+E104+E109</f>
        <v>2101998.4029999999</v>
      </c>
      <c r="F117" s="88">
        <f>реорг_ликвидация!F12+F15+F16+F19+F23+F24+F25+F26+F28+F31+F33+F35+F39+F41+F44+F46+F47+F49+F50+F51+F53+F58+F60+F63+F66+F68+F74+F75+F78+F81+F82+F86+F87+F91+F94+F98+F102+F104+F109</f>
        <v>7293.211000000003</v>
      </c>
      <c r="G117" s="88">
        <f>реорг_ликвидация!G12+G15+G16+G19+G23+G24+G25+G26+G28+G31+G33+G35+G39+G41+G44+G46+G47+G49+G50+G51+G53+G58+G60+G63+G66+G68+G74+G75+G78+G81+G82+G86+G87+G91+G94+G98+G102+G104+G109</f>
        <v>525470.85100000002</v>
      </c>
      <c r="H117" s="88">
        <f>реорг_ликвидация!H12+H15+H16+H19+H23+H24+H25+H26+H28+H31+H33+H35+H39+H41+H44+H46+H47+H49+H50+H51+H53+H58+H60+H63+H66+H68+H74+H75+H78+H81+H82+H86+H87+H91+H94+H98+H102+H104+H109</f>
        <v>2329</v>
      </c>
      <c r="I117" s="64"/>
      <c r="J117" s="64"/>
      <c r="K117" s="64"/>
      <c r="L117" s="64"/>
      <c r="M117" s="64">
        <v>31</v>
      </c>
      <c r="N117" s="64">
        <v>7</v>
      </c>
      <c r="O117" s="64">
        <v>0</v>
      </c>
    </row>
    <row r="118" spans="1:15" x14ac:dyDescent="0.25">
      <c r="A118" s="70"/>
      <c r="B118" s="70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</row>
    <row r="119" spans="1:15" x14ac:dyDescent="0.25">
      <c r="A119" s="70"/>
      <c r="B119" s="70" t="s">
        <v>515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</row>
    <row r="120" spans="1:15" ht="75" customHeight="1" x14ac:dyDescent="0.25">
      <c r="A120" s="154" t="s">
        <v>560</v>
      </c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</row>
    <row r="121" spans="1:15" ht="57.75" customHeight="1" x14ac:dyDescent="0.25">
      <c r="A121" s="136" t="s">
        <v>554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</row>
    <row r="123" spans="1:15" ht="63.75" customHeight="1" x14ac:dyDescent="0.25">
      <c r="A123" s="137" t="s">
        <v>518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</row>
    <row r="125" spans="1:15" ht="40.5" customHeight="1" x14ac:dyDescent="0.25">
      <c r="A125" s="137" t="s">
        <v>526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</row>
  </sheetData>
  <mergeCells count="293">
    <mergeCell ref="H94:H97"/>
    <mergeCell ref="I94:I97"/>
    <mergeCell ref="J94:J97"/>
    <mergeCell ref="A16:A18"/>
    <mergeCell ref="B16:B18"/>
    <mergeCell ref="C16:C18"/>
    <mergeCell ref="D16:D18"/>
    <mergeCell ref="E16:E18"/>
    <mergeCell ref="F16:F18"/>
    <mergeCell ref="G16:G18"/>
    <mergeCell ref="H58:H59"/>
    <mergeCell ref="J16:J18"/>
    <mergeCell ref="G39:G40"/>
    <mergeCell ref="A28:A29"/>
    <mergeCell ref="B28:B29"/>
    <mergeCell ref="C28:C29"/>
    <mergeCell ref="D28:D29"/>
    <mergeCell ref="E28:E29"/>
    <mergeCell ref="F28:F29"/>
    <mergeCell ref="G28:G29"/>
    <mergeCell ref="I58:I59"/>
    <mergeCell ref="J58:J59"/>
    <mergeCell ref="A43:O43"/>
    <mergeCell ref="J28:J29"/>
    <mergeCell ref="O39:O40"/>
    <mergeCell ref="K54:K56"/>
    <mergeCell ref="L54:L56"/>
    <mergeCell ref="N75:N76"/>
    <mergeCell ref="O75:O76"/>
    <mergeCell ref="L78:L79"/>
    <mergeCell ref="O63:O65"/>
    <mergeCell ref="E68:E72"/>
    <mergeCell ref="O78:O79"/>
    <mergeCell ref="K78:K79"/>
    <mergeCell ref="J69:J72"/>
    <mergeCell ref="I69:I72"/>
    <mergeCell ref="F63:F65"/>
    <mergeCell ref="G63:G65"/>
    <mergeCell ref="H63:H65"/>
    <mergeCell ref="I63:I65"/>
    <mergeCell ref="J63:J65"/>
    <mergeCell ref="A73:O73"/>
    <mergeCell ref="A77:O77"/>
    <mergeCell ref="N41:N42"/>
    <mergeCell ref="O41:O42"/>
    <mergeCell ref="H39:H40"/>
    <mergeCell ref="C60:C61"/>
    <mergeCell ref="D60:D61"/>
    <mergeCell ref="E60:E61"/>
    <mergeCell ref="F60:F61"/>
    <mergeCell ref="O53:O56"/>
    <mergeCell ref="G68:G72"/>
    <mergeCell ref="H68:H72"/>
    <mergeCell ref="C41:C42"/>
    <mergeCell ref="A57:O57"/>
    <mergeCell ref="F53:F56"/>
    <mergeCell ref="B41:B42"/>
    <mergeCell ref="N68:N72"/>
    <mergeCell ref="O68:O72"/>
    <mergeCell ref="M63:M65"/>
    <mergeCell ref="F68:F72"/>
    <mergeCell ref="A62:O62"/>
    <mergeCell ref="D35:D37"/>
    <mergeCell ref="E35:E37"/>
    <mergeCell ref="F35:F37"/>
    <mergeCell ref="G35:G37"/>
    <mergeCell ref="H35:H37"/>
    <mergeCell ref="I35:I37"/>
    <mergeCell ref="J35:J37"/>
    <mergeCell ref="M35:M37"/>
    <mergeCell ref="N35:N37"/>
    <mergeCell ref="A58:A59"/>
    <mergeCell ref="B58:B59"/>
    <mergeCell ref="C58:C59"/>
    <mergeCell ref="D58:D59"/>
    <mergeCell ref="E58:E59"/>
    <mergeCell ref="F58:F59"/>
    <mergeCell ref="G58:G59"/>
    <mergeCell ref="A45:O45"/>
    <mergeCell ref="A52:O52"/>
    <mergeCell ref="N28:N29"/>
    <mergeCell ref="A19:A21"/>
    <mergeCell ref="A60:A61"/>
    <mergeCell ref="B60:B61"/>
    <mergeCell ref="C19:C21"/>
    <mergeCell ref="A68:A72"/>
    <mergeCell ref="F39:F40"/>
    <mergeCell ref="E19:E21"/>
    <mergeCell ref="F19:F21"/>
    <mergeCell ref="G19:G21"/>
    <mergeCell ref="H19:H21"/>
    <mergeCell ref="I19:I21"/>
    <mergeCell ref="H28:H29"/>
    <mergeCell ref="I28:I29"/>
    <mergeCell ref="A38:O38"/>
    <mergeCell ref="A32:O32"/>
    <mergeCell ref="A30:O30"/>
    <mergeCell ref="A22:O22"/>
    <mergeCell ref="A27:O27"/>
    <mergeCell ref="A35:A37"/>
    <mergeCell ref="B35:B37"/>
    <mergeCell ref="O35:O37"/>
    <mergeCell ref="E53:E56"/>
    <mergeCell ref="C35:C37"/>
    <mergeCell ref="A88:O88"/>
    <mergeCell ref="A90:O90"/>
    <mergeCell ref="A101:O101"/>
    <mergeCell ref="A102:A103"/>
    <mergeCell ref="M94:M97"/>
    <mergeCell ref="N94:N97"/>
    <mergeCell ref="O94:O97"/>
    <mergeCell ref="A91:A93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M91:M93"/>
    <mergeCell ref="N91:N93"/>
    <mergeCell ref="O91:O93"/>
    <mergeCell ref="D94:D97"/>
    <mergeCell ref="E94:E97"/>
    <mergeCell ref="F94:F97"/>
    <mergeCell ref="G94:G97"/>
    <mergeCell ref="A80:O80"/>
    <mergeCell ref="A83:O83"/>
    <mergeCell ref="B68:B72"/>
    <mergeCell ref="C68:C72"/>
    <mergeCell ref="D68:D72"/>
    <mergeCell ref="H98:H100"/>
    <mergeCell ref="I98:I100"/>
    <mergeCell ref="L70:L72"/>
    <mergeCell ref="M68:M72"/>
    <mergeCell ref="A94:A97"/>
    <mergeCell ref="B94:B97"/>
    <mergeCell ref="C94:C97"/>
    <mergeCell ref="K70:K72"/>
    <mergeCell ref="N98:N100"/>
    <mergeCell ref="A78:A79"/>
    <mergeCell ref="K75:K76"/>
    <mergeCell ref="L75:L76"/>
    <mergeCell ref="H75:H76"/>
    <mergeCell ref="B78:B79"/>
    <mergeCell ref="C78:C79"/>
    <mergeCell ref="D78:D79"/>
    <mergeCell ref="E78:E79"/>
    <mergeCell ref="G75:G76"/>
    <mergeCell ref="A85:O85"/>
    <mergeCell ref="L98:L100"/>
    <mergeCell ref="M98:M100"/>
    <mergeCell ref="A108:O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M109:M110"/>
    <mergeCell ref="N109:N110"/>
    <mergeCell ref="O109:O110"/>
    <mergeCell ref="I102:I103"/>
    <mergeCell ref="J102:J103"/>
    <mergeCell ref="M102:M103"/>
    <mergeCell ref="N102:N103"/>
    <mergeCell ref="H102:H103"/>
    <mergeCell ref="C63:C65"/>
    <mergeCell ref="O6:O7"/>
    <mergeCell ref="L106:L107"/>
    <mergeCell ref="H104:H107"/>
    <mergeCell ref="O104:O107"/>
    <mergeCell ref="O102:O103"/>
    <mergeCell ref="B98:B100"/>
    <mergeCell ref="C98:C100"/>
    <mergeCell ref="D98:D100"/>
    <mergeCell ref="E98:E100"/>
    <mergeCell ref="F102:F103"/>
    <mergeCell ref="G102:G103"/>
    <mergeCell ref="B104:B107"/>
    <mergeCell ref="C104:C107"/>
    <mergeCell ref="D104:D107"/>
    <mergeCell ref="E104:E107"/>
    <mergeCell ref="F98:F100"/>
    <mergeCell ref="G98:G100"/>
    <mergeCell ref="F104:F107"/>
    <mergeCell ref="G104:G107"/>
    <mergeCell ref="D102:D103"/>
    <mergeCell ref="E102:E103"/>
    <mergeCell ref="B102:B103"/>
    <mergeCell ref="C102:C103"/>
    <mergeCell ref="A48:O48"/>
    <mergeCell ref="M28:M29"/>
    <mergeCell ref="A120:O120"/>
    <mergeCell ref="A4:O4"/>
    <mergeCell ref="A5:A7"/>
    <mergeCell ref="B5:B7"/>
    <mergeCell ref="C5:C7"/>
    <mergeCell ref="D5:D7"/>
    <mergeCell ref="E5:E7"/>
    <mergeCell ref="F5:F7"/>
    <mergeCell ref="G5:G7"/>
    <mergeCell ref="H5:H7"/>
    <mergeCell ref="I6:J6"/>
    <mergeCell ref="K6:L6"/>
    <mergeCell ref="I5:L5"/>
    <mergeCell ref="M5:O5"/>
    <mergeCell ref="M6:M7"/>
    <mergeCell ref="A53:A56"/>
    <mergeCell ref="N6:N7"/>
    <mergeCell ref="A67:O67"/>
    <mergeCell ref="A12:O12"/>
    <mergeCell ref="A14:O14"/>
    <mergeCell ref="A39:A40"/>
    <mergeCell ref="B63:B65"/>
    <mergeCell ref="M58:M59"/>
    <mergeCell ref="D53:D56"/>
    <mergeCell ref="A9:O9"/>
    <mergeCell ref="A11:O11"/>
    <mergeCell ref="A34:O34"/>
    <mergeCell ref="M53:M56"/>
    <mergeCell ref="N53:N56"/>
    <mergeCell ref="M16:M18"/>
    <mergeCell ref="N16:N18"/>
    <mergeCell ref="O16:O18"/>
    <mergeCell ref="J19:J21"/>
    <mergeCell ref="M19:M21"/>
    <mergeCell ref="N19:N21"/>
    <mergeCell ref="O19:O21"/>
    <mergeCell ref="O28:O29"/>
    <mergeCell ref="B19:B21"/>
    <mergeCell ref="N39:N40"/>
    <mergeCell ref="F41:F42"/>
    <mergeCell ref="G41:G42"/>
    <mergeCell ref="G53:G56"/>
    <mergeCell ref="H53:H56"/>
    <mergeCell ref="D19:D21"/>
    <mergeCell ref="H16:H18"/>
    <mergeCell ref="I16:I18"/>
    <mergeCell ref="B53:B56"/>
    <mergeCell ref="C53:C56"/>
    <mergeCell ref="A111:O111"/>
    <mergeCell ref="M39:M40"/>
    <mergeCell ref="E75:E76"/>
    <mergeCell ref="F75:F76"/>
    <mergeCell ref="D75:D76"/>
    <mergeCell ref="C75:C76"/>
    <mergeCell ref="B75:B76"/>
    <mergeCell ref="A75:A76"/>
    <mergeCell ref="M75:M76"/>
    <mergeCell ref="H41:H42"/>
    <mergeCell ref="I41:I42"/>
    <mergeCell ref="J41:J42"/>
    <mergeCell ref="M41:M42"/>
    <mergeCell ref="A41:A42"/>
    <mergeCell ref="D41:D42"/>
    <mergeCell ref="E41:E42"/>
    <mergeCell ref="A63:A65"/>
    <mergeCell ref="D63:D65"/>
    <mergeCell ref="E63:E65"/>
    <mergeCell ref="G60:G61"/>
    <mergeCell ref="H60:H61"/>
    <mergeCell ref="M60:M61"/>
    <mergeCell ref="A2:O2"/>
    <mergeCell ref="M1:O1"/>
    <mergeCell ref="A121:O121"/>
    <mergeCell ref="A123:O123"/>
    <mergeCell ref="A125:O125"/>
    <mergeCell ref="A113:O113"/>
    <mergeCell ref="A115:O115"/>
    <mergeCell ref="O98:O100"/>
    <mergeCell ref="J98:J100"/>
    <mergeCell ref="K98:K100"/>
    <mergeCell ref="E39:E40"/>
    <mergeCell ref="D39:D40"/>
    <mergeCell ref="C39:C40"/>
    <mergeCell ref="B39:B40"/>
    <mergeCell ref="A104:A107"/>
    <mergeCell ref="A98:A100"/>
    <mergeCell ref="M104:M107"/>
    <mergeCell ref="N104:N107"/>
    <mergeCell ref="N63:N65"/>
    <mergeCell ref="F78:F79"/>
    <mergeCell ref="G78:G79"/>
    <mergeCell ref="H78:H79"/>
    <mergeCell ref="M78:M79"/>
    <mergeCell ref="N78:N79"/>
  </mergeCells>
  <pageMargins left="0.25" right="0.25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zoomScale="70" zoomScaleNormal="70" workbookViewId="0">
      <pane xSplit="10" ySplit="9" topLeftCell="K136" activePane="bottomRight" state="frozen"/>
      <selection pane="topRight" activeCell="K1" sqref="K1"/>
      <selection pane="bottomLeft" activeCell="A10" sqref="A10"/>
      <selection pane="bottomRight" activeCell="A2" sqref="A2:V2"/>
    </sheetView>
  </sheetViews>
  <sheetFormatPr defaultRowHeight="15.75" x14ac:dyDescent="0.25"/>
  <cols>
    <col min="1" max="1" width="6.5703125" style="3" customWidth="1"/>
    <col min="2" max="2" width="21.28515625" style="3" customWidth="1"/>
    <col min="3" max="3" width="21.7109375" style="2" customWidth="1"/>
    <col min="4" max="4" width="16" style="2" customWidth="1"/>
    <col min="5" max="5" width="12" style="2" customWidth="1"/>
    <col min="6" max="6" width="12.5703125" style="2" customWidth="1"/>
    <col min="7" max="7" width="13.85546875" style="2" customWidth="1"/>
    <col min="8" max="8" width="16" style="2" customWidth="1"/>
    <col min="9" max="9" width="24.140625" style="2" customWidth="1"/>
    <col min="10" max="12" width="16" style="2" customWidth="1"/>
    <col min="13" max="13" width="16.5703125" style="2" customWidth="1"/>
    <col min="14" max="14" width="15.28515625" style="2" customWidth="1"/>
    <col min="15" max="15" width="14.28515625" style="2" customWidth="1"/>
    <col min="16" max="16" width="15.85546875" style="2" customWidth="1"/>
    <col min="17" max="17" width="17.7109375" style="2" customWidth="1"/>
    <col min="18" max="21" width="18.140625" style="2" customWidth="1"/>
    <col min="22" max="22" width="18.5703125" style="2" customWidth="1"/>
    <col min="23" max="23" width="13.85546875" style="2" customWidth="1"/>
    <col min="24" max="24" width="14.5703125" style="2" customWidth="1"/>
    <col min="25" max="25" width="14.140625" style="2" customWidth="1"/>
    <col min="26" max="16384" width="9.140625" style="2"/>
  </cols>
  <sheetData>
    <row r="1" spans="1:23" ht="39.75" customHeight="1" x14ac:dyDescent="0.25">
      <c r="T1" s="135" t="s">
        <v>574</v>
      </c>
      <c r="U1" s="135"/>
      <c r="V1" s="135"/>
    </row>
    <row r="2" spans="1:23" ht="31.5" customHeight="1" x14ac:dyDescent="0.25">
      <c r="A2" s="134" t="s">
        <v>573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3" ht="28.5" customHeight="1" x14ac:dyDescent="0.25">
      <c r="A3" s="204" t="s">
        <v>113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1"/>
    </row>
    <row r="4" spans="1:23" ht="60" customHeight="1" x14ac:dyDescent="0.25">
      <c r="A4" s="222" t="s">
        <v>0</v>
      </c>
      <c r="B4" s="222" t="s">
        <v>7</v>
      </c>
      <c r="C4" s="222" t="s">
        <v>9</v>
      </c>
      <c r="D4" s="222" t="s">
        <v>8</v>
      </c>
      <c r="E4" s="164" t="s">
        <v>11</v>
      </c>
      <c r="F4" s="164" t="s">
        <v>10</v>
      </c>
      <c r="G4" s="164" t="s">
        <v>12</v>
      </c>
      <c r="H4" s="164" t="s">
        <v>13</v>
      </c>
      <c r="I4" s="166" t="s">
        <v>27</v>
      </c>
      <c r="J4" s="168"/>
      <c r="K4" s="168"/>
      <c r="L4" s="167"/>
      <c r="M4" s="166" t="s">
        <v>6</v>
      </c>
      <c r="N4" s="213"/>
      <c r="O4" s="213"/>
      <c r="P4" s="164" t="s">
        <v>569</v>
      </c>
      <c r="Q4" s="164"/>
      <c r="R4" s="164"/>
      <c r="S4" s="164"/>
      <c r="T4" s="164"/>
      <c r="U4" s="164"/>
      <c r="V4" s="164"/>
    </row>
    <row r="5" spans="1:23" ht="39.75" customHeight="1" x14ac:dyDescent="0.25">
      <c r="A5" s="222"/>
      <c r="B5" s="222"/>
      <c r="C5" s="222"/>
      <c r="D5" s="222"/>
      <c r="E5" s="164"/>
      <c r="F5" s="164"/>
      <c r="G5" s="164"/>
      <c r="H5" s="164"/>
      <c r="I5" s="166" t="s">
        <v>29</v>
      </c>
      <c r="J5" s="167"/>
      <c r="K5" s="166" t="s">
        <v>30</v>
      </c>
      <c r="L5" s="167"/>
      <c r="M5" s="161" t="s">
        <v>1</v>
      </c>
      <c r="N5" s="161" t="s">
        <v>2</v>
      </c>
      <c r="O5" s="161" t="s">
        <v>4</v>
      </c>
      <c r="P5" s="164" t="s">
        <v>40</v>
      </c>
      <c r="Q5" s="164" t="s">
        <v>41</v>
      </c>
      <c r="R5" s="164"/>
      <c r="S5" s="164"/>
      <c r="T5" s="164"/>
      <c r="U5" s="164"/>
      <c r="V5" s="164"/>
    </row>
    <row r="6" spans="1:23" ht="113.25" customHeight="1" x14ac:dyDescent="0.25">
      <c r="A6" s="165"/>
      <c r="B6" s="165"/>
      <c r="C6" s="222"/>
      <c r="D6" s="222"/>
      <c r="E6" s="164"/>
      <c r="F6" s="165"/>
      <c r="G6" s="165"/>
      <c r="H6" s="165"/>
      <c r="I6" s="59" t="s">
        <v>31</v>
      </c>
      <c r="J6" s="59" t="s">
        <v>39</v>
      </c>
      <c r="K6" s="59" t="s">
        <v>28</v>
      </c>
      <c r="L6" s="59" t="s">
        <v>32</v>
      </c>
      <c r="M6" s="147"/>
      <c r="N6" s="147"/>
      <c r="O6" s="147"/>
      <c r="P6" s="164"/>
      <c r="Q6" s="64" t="s">
        <v>24</v>
      </c>
      <c r="R6" s="64" t="s">
        <v>25</v>
      </c>
      <c r="S6" s="64" t="s">
        <v>14</v>
      </c>
      <c r="T6" s="64" t="s">
        <v>21</v>
      </c>
      <c r="U6" s="64" t="s">
        <v>23</v>
      </c>
      <c r="V6" s="64" t="s">
        <v>22</v>
      </c>
    </row>
    <row r="7" spans="1:23" x14ac:dyDescent="0.25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64">
        <v>16</v>
      </c>
      <c r="Q7" s="64">
        <v>17</v>
      </c>
      <c r="R7" s="64">
        <v>18</v>
      </c>
      <c r="S7" s="64">
        <v>19</v>
      </c>
      <c r="T7" s="64">
        <v>20</v>
      </c>
      <c r="U7" s="64">
        <v>21</v>
      </c>
      <c r="V7" s="64">
        <v>22</v>
      </c>
    </row>
    <row r="8" spans="1:23" ht="19.5" customHeight="1" x14ac:dyDescent="0.25">
      <c r="A8" s="216" t="s">
        <v>99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8"/>
    </row>
    <row r="9" spans="1:23" ht="94.5" x14ac:dyDescent="0.25">
      <c r="A9" s="62">
        <v>1</v>
      </c>
      <c r="B9" s="12" t="s">
        <v>365</v>
      </c>
      <c r="C9" s="12" t="s">
        <v>367</v>
      </c>
      <c r="D9" s="12">
        <v>3702008550</v>
      </c>
      <c r="E9" s="227" t="s">
        <v>368</v>
      </c>
      <c r="F9" s="228"/>
      <c r="G9" s="229"/>
      <c r="H9" s="12">
        <v>1</v>
      </c>
      <c r="I9" s="12" t="s">
        <v>366</v>
      </c>
      <c r="J9" s="12">
        <v>0</v>
      </c>
      <c r="K9" s="12" t="s">
        <v>93</v>
      </c>
      <c r="L9" s="12" t="s">
        <v>93</v>
      </c>
      <c r="M9" s="12" t="s">
        <v>56</v>
      </c>
      <c r="N9" s="12" t="s">
        <v>513</v>
      </c>
      <c r="O9" s="12" t="s">
        <v>56</v>
      </c>
      <c r="P9" s="12" t="s">
        <v>369</v>
      </c>
      <c r="Q9" s="12" t="s">
        <v>56</v>
      </c>
      <c r="R9" s="12" t="s">
        <v>56</v>
      </c>
      <c r="S9" s="12" t="s">
        <v>56</v>
      </c>
      <c r="T9" s="12" t="s">
        <v>56</v>
      </c>
      <c r="U9" s="12" t="s">
        <v>56</v>
      </c>
      <c r="V9" s="12" t="s">
        <v>56</v>
      </c>
    </row>
    <row r="10" spans="1:23" ht="94.5" x14ac:dyDescent="0.25">
      <c r="A10" s="12">
        <v>2</v>
      </c>
      <c r="B10" s="12" t="s">
        <v>370</v>
      </c>
      <c r="C10" s="12" t="s">
        <v>371</v>
      </c>
      <c r="D10" s="12">
        <v>3729006581</v>
      </c>
      <c r="E10" s="227" t="s">
        <v>368</v>
      </c>
      <c r="F10" s="228"/>
      <c r="G10" s="229"/>
      <c r="H10" s="12" t="s">
        <v>93</v>
      </c>
      <c r="I10" s="12" t="s">
        <v>570</v>
      </c>
      <c r="J10" s="12">
        <v>0</v>
      </c>
      <c r="K10" s="12" t="s">
        <v>93</v>
      </c>
      <c r="L10" s="12" t="s">
        <v>93</v>
      </c>
      <c r="M10" s="12" t="s">
        <v>56</v>
      </c>
      <c r="N10" s="12" t="s">
        <v>56</v>
      </c>
      <c r="O10" s="12" t="s">
        <v>372</v>
      </c>
      <c r="P10" s="12" t="s">
        <v>373</v>
      </c>
      <c r="Q10" s="12" t="s">
        <v>56</v>
      </c>
      <c r="R10" s="12" t="s">
        <v>56</v>
      </c>
      <c r="S10" s="12" t="s">
        <v>56</v>
      </c>
      <c r="T10" s="12" t="s">
        <v>56</v>
      </c>
      <c r="U10" s="12" t="s">
        <v>56</v>
      </c>
      <c r="V10" s="12" t="s">
        <v>56</v>
      </c>
    </row>
    <row r="11" spans="1:23" ht="110.25" x14ac:dyDescent="0.25">
      <c r="A11" s="12">
        <v>3</v>
      </c>
      <c r="B11" s="12" t="s">
        <v>386</v>
      </c>
      <c r="C11" s="12" t="s">
        <v>387</v>
      </c>
      <c r="D11" s="12">
        <v>3730001965</v>
      </c>
      <c r="E11" s="90">
        <v>64104</v>
      </c>
      <c r="F11" s="90">
        <v>-21919</v>
      </c>
      <c r="G11" s="90">
        <v>0</v>
      </c>
      <c r="H11" s="12">
        <v>15</v>
      </c>
      <c r="I11" s="12" t="s">
        <v>388</v>
      </c>
      <c r="J11" s="97">
        <v>0.23699999999999999</v>
      </c>
      <c r="K11" s="12" t="s">
        <v>389</v>
      </c>
      <c r="L11" s="97">
        <v>99.763000000000005</v>
      </c>
      <c r="M11" s="12" t="s">
        <v>56</v>
      </c>
      <c r="N11" s="12" t="s">
        <v>56</v>
      </c>
      <c r="O11" s="12" t="s">
        <v>56</v>
      </c>
      <c r="P11" s="12" t="s">
        <v>56</v>
      </c>
      <c r="Q11" s="12" t="s">
        <v>56</v>
      </c>
      <c r="R11" s="12" t="s">
        <v>377</v>
      </c>
      <c r="S11" s="12" t="s">
        <v>56</v>
      </c>
      <c r="T11" s="12" t="s">
        <v>56</v>
      </c>
      <c r="U11" s="12" t="s">
        <v>56</v>
      </c>
      <c r="V11" s="12" t="s">
        <v>56</v>
      </c>
    </row>
    <row r="12" spans="1:23" ht="173.25" x14ac:dyDescent="0.25">
      <c r="A12" s="81">
        <v>4</v>
      </c>
      <c r="B12" s="81" t="s">
        <v>361</v>
      </c>
      <c r="C12" s="81" t="s">
        <v>362</v>
      </c>
      <c r="D12" s="81">
        <v>3729006253</v>
      </c>
      <c r="E12" s="90">
        <v>46049</v>
      </c>
      <c r="F12" s="90">
        <v>95</v>
      </c>
      <c r="G12" s="90">
        <v>0</v>
      </c>
      <c r="H12" s="81">
        <v>51</v>
      </c>
      <c r="I12" s="81" t="s">
        <v>363</v>
      </c>
      <c r="J12" s="81">
        <v>67.569999999999993</v>
      </c>
      <c r="K12" s="81" t="s">
        <v>364</v>
      </c>
      <c r="L12" s="81">
        <v>32.43</v>
      </c>
      <c r="M12" s="12" t="s">
        <v>56</v>
      </c>
      <c r="N12" s="12" t="s">
        <v>56</v>
      </c>
      <c r="O12" s="12" t="s">
        <v>56</v>
      </c>
      <c r="P12" s="12" t="s">
        <v>56</v>
      </c>
      <c r="Q12" s="12" t="s">
        <v>563</v>
      </c>
      <c r="R12" s="12" t="s">
        <v>56</v>
      </c>
      <c r="S12" s="12" t="s">
        <v>56</v>
      </c>
      <c r="T12" s="12" t="s">
        <v>56</v>
      </c>
      <c r="U12" s="12" t="s">
        <v>56</v>
      </c>
      <c r="V12" s="12" t="s">
        <v>56</v>
      </c>
    </row>
    <row r="13" spans="1:23" ht="19.5" customHeight="1" x14ac:dyDescent="0.25">
      <c r="A13" s="216" t="s">
        <v>100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8"/>
    </row>
    <row r="14" spans="1:23" ht="19.5" customHeight="1" x14ac:dyDescent="0.25">
      <c r="A14" s="216" t="s">
        <v>58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8"/>
    </row>
    <row r="15" spans="1:23" x14ac:dyDescent="0.25">
      <c r="A15" s="60"/>
      <c r="B15" s="11" t="s">
        <v>56</v>
      </c>
      <c r="C15" s="11" t="s">
        <v>93</v>
      </c>
      <c r="D15" s="11" t="s">
        <v>93</v>
      </c>
      <c r="E15" s="11" t="s">
        <v>93</v>
      </c>
      <c r="F15" s="11" t="s">
        <v>93</v>
      </c>
      <c r="G15" s="11" t="s">
        <v>93</v>
      </c>
      <c r="H15" s="11" t="s">
        <v>93</v>
      </c>
      <c r="I15" s="11" t="s">
        <v>93</v>
      </c>
      <c r="J15" s="11" t="s">
        <v>93</v>
      </c>
      <c r="K15" s="11" t="s">
        <v>93</v>
      </c>
      <c r="L15" s="11" t="s">
        <v>93</v>
      </c>
      <c r="M15" s="11" t="s">
        <v>93</v>
      </c>
      <c r="N15" s="11" t="s">
        <v>93</v>
      </c>
      <c r="O15" s="11" t="s">
        <v>93</v>
      </c>
      <c r="P15" s="11" t="s">
        <v>93</v>
      </c>
      <c r="Q15" s="11" t="s">
        <v>93</v>
      </c>
      <c r="R15" s="11" t="s">
        <v>93</v>
      </c>
      <c r="S15" s="11" t="s">
        <v>93</v>
      </c>
      <c r="T15" s="11" t="s">
        <v>93</v>
      </c>
      <c r="U15" s="11" t="s">
        <v>93</v>
      </c>
      <c r="V15" s="11" t="s">
        <v>93</v>
      </c>
    </row>
    <row r="16" spans="1:23" ht="19.5" customHeight="1" x14ac:dyDescent="0.25">
      <c r="A16" s="216" t="s">
        <v>59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8"/>
    </row>
    <row r="17" spans="1:22" ht="126" x14ac:dyDescent="0.25">
      <c r="A17" s="12">
        <v>1</v>
      </c>
      <c r="B17" s="11" t="s">
        <v>519</v>
      </c>
      <c r="C17" s="91" t="s">
        <v>520</v>
      </c>
      <c r="D17" s="12">
        <v>3701043456</v>
      </c>
      <c r="E17" s="73">
        <v>313</v>
      </c>
      <c r="F17" s="73">
        <v>-7</v>
      </c>
      <c r="G17" s="73">
        <v>517.29999999999995</v>
      </c>
      <c r="H17" s="12">
        <v>3</v>
      </c>
      <c r="I17" s="12" t="s">
        <v>93</v>
      </c>
      <c r="J17" s="12" t="s">
        <v>93</v>
      </c>
      <c r="K17" s="12">
        <v>96.04</v>
      </c>
      <c r="L17" s="98">
        <v>0.38</v>
      </c>
      <c r="M17" s="12" t="s">
        <v>55</v>
      </c>
      <c r="N17" s="12" t="s">
        <v>56</v>
      </c>
      <c r="O17" s="12" t="s">
        <v>56</v>
      </c>
      <c r="P17" s="12" t="s">
        <v>56</v>
      </c>
      <c r="Q17" s="12" t="s">
        <v>55</v>
      </c>
      <c r="R17" s="12" t="s">
        <v>56</v>
      </c>
      <c r="S17" s="12" t="s">
        <v>56</v>
      </c>
      <c r="T17" s="12" t="s">
        <v>56</v>
      </c>
      <c r="U17" s="12" t="s">
        <v>56</v>
      </c>
      <c r="V17" s="12" t="s">
        <v>56</v>
      </c>
    </row>
    <row r="18" spans="1:22" ht="19.5" customHeight="1" x14ac:dyDescent="0.25">
      <c r="A18" s="216" t="s">
        <v>60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8"/>
    </row>
    <row r="19" spans="1:22" ht="73.5" customHeight="1" x14ac:dyDescent="0.25">
      <c r="A19" s="12">
        <v>1</v>
      </c>
      <c r="B19" s="12" t="s">
        <v>115</v>
      </c>
      <c r="C19" s="12" t="s">
        <v>120</v>
      </c>
      <c r="D19" s="12">
        <v>3701043008</v>
      </c>
      <c r="E19" s="73">
        <v>31991</v>
      </c>
      <c r="F19" s="73">
        <v>-4629</v>
      </c>
      <c r="G19" s="73">
        <v>0</v>
      </c>
      <c r="H19" s="12">
        <v>46</v>
      </c>
      <c r="I19" s="12" t="s">
        <v>123</v>
      </c>
      <c r="J19" s="12">
        <v>100</v>
      </c>
      <c r="K19" s="11" t="s">
        <v>93</v>
      </c>
      <c r="L19" s="11" t="s">
        <v>93</v>
      </c>
      <c r="M19" s="12" t="s">
        <v>56</v>
      </c>
      <c r="N19" s="12" t="s">
        <v>56</v>
      </c>
      <c r="O19" s="12" t="s">
        <v>56</v>
      </c>
      <c r="P19" s="12" t="s">
        <v>56</v>
      </c>
      <c r="Q19" s="12" t="s">
        <v>464</v>
      </c>
      <c r="R19" s="12" t="s">
        <v>56</v>
      </c>
      <c r="S19" s="12" t="s">
        <v>56</v>
      </c>
      <c r="T19" s="12" t="s">
        <v>56</v>
      </c>
      <c r="U19" s="12" t="s">
        <v>56</v>
      </c>
      <c r="V19" s="12" t="s">
        <v>56</v>
      </c>
    </row>
    <row r="20" spans="1:22" ht="111.75" customHeight="1" x14ac:dyDescent="0.25">
      <c r="A20" s="12">
        <v>2</v>
      </c>
      <c r="B20" s="12" t="s">
        <v>116</v>
      </c>
      <c r="C20" s="12" t="s">
        <v>108</v>
      </c>
      <c r="D20" s="12">
        <v>3701043512</v>
      </c>
      <c r="E20" s="73">
        <v>19263</v>
      </c>
      <c r="F20" s="73">
        <v>-109</v>
      </c>
      <c r="G20" s="73">
        <v>0</v>
      </c>
      <c r="H20" s="12">
        <v>36</v>
      </c>
      <c r="I20" s="12" t="s">
        <v>124</v>
      </c>
      <c r="J20" s="12">
        <v>23</v>
      </c>
      <c r="K20" s="11" t="s">
        <v>93</v>
      </c>
      <c r="L20" s="11" t="s">
        <v>93</v>
      </c>
      <c r="M20" s="12" t="s">
        <v>56</v>
      </c>
      <c r="N20" s="12" t="s">
        <v>56</v>
      </c>
      <c r="O20" s="12" t="s">
        <v>56</v>
      </c>
      <c r="P20" s="12" t="s">
        <v>56</v>
      </c>
      <c r="Q20" s="12" t="s">
        <v>464</v>
      </c>
      <c r="R20" s="12" t="s">
        <v>56</v>
      </c>
      <c r="S20" s="12" t="s">
        <v>56</v>
      </c>
      <c r="T20" s="12" t="s">
        <v>56</v>
      </c>
      <c r="U20" s="12" t="s">
        <v>56</v>
      </c>
      <c r="V20" s="12" t="s">
        <v>56</v>
      </c>
    </row>
    <row r="21" spans="1:22" ht="108.75" customHeight="1" x14ac:dyDescent="0.25">
      <c r="A21" s="12">
        <v>3</v>
      </c>
      <c r="B21" s="12" t="s">
        <v>117</v>
      </c>
      <c r="C21" s="12" t="s">
        <v>121</v>
      </c>
      <c r="D21" s="12">
        <v>3701046753</v>
      </c>
      <c r="E21" s="73">
        <v>46517</v>
      </c>
      <c r="F21" s="73">
        <v>108</v>
      </c>
      <c r="G21" s="73">
        <v>0</v>
      </c>
      <c r="H21" s="12">
        <v>43</v>
      </c>
      <c r="I21" s="12" t="s">
        <v>125</v>
      </c>
      <c r="J21" s="12">
        <v>100</v>
      </c>
      <c r="K21" s="11" t="s">
        <v>93</v>
      </c>
      <c r="L21" s="11" t="s">
        <v>93</v>
      </c>
      <c r="M21" s="12" t="s">
        <v>56</v>
      </c>
      <c r="N21" s="12" t="s">
        <v>56</v>
      </c>
      <c r="O21" s="12" t="s">
        <v>56</v>
      </c>
      <c r="P21" s="12" t="s">
        <v>56</v>
      </c>
      <c r="Q21" s="12" t="s">
        <v>56</v>
      </c>
      <c r="R21" s="12" t="s">
        <v>464</v>
      </c>
      <c r="S21" s="12" t="s">
        <v>56</v>
      </c>
      <c r="T21" s="12" t="s">
        <v>56</v>
      </c>
      <c r="U21" s="12" t="s">
        <v>56</v>
      </c>
      <c r="V21" s="12" t="s">
        <v>56</v>
      </c>
    </row>
    <row r="22" spans="1:22" ht="94.5" x14ac:dyDescent="0.25">
      <c r="A22" s="12">
        <v>4</v>
      </c>
      <c r="B22" s="12" t="s">
        <v>503</v>
      </c>
      <c r="C22" s="12" t="s">
        <v>122</v>
      </c>
      <c r="D22" s="12">
        <v>3701004418</v>
      </c>
      <c r="E22" s="73">
        <v>8487</v>
      </c>
      <c r="F22" s="73">
        <v>226</v>
      </c>
      <c r="G22" s="73">
        <v>0</v>
      </c>
      <c r="H22" s="12">
        <v>10</v>
      </c>
      <c r="I22" s="12" t="s">
        <v>126</v>
      </c>
      <c r="J22" s="12">
        <v>100</v>
      </c>
      <c r="K22" s="11" t="s">
        <v>93</v>
      </c>
      <c r="L22" s="11" t="s">
        <v>93</v>
      </c>
      <c r="M22" s="12" t="s">
        <v>56</v>
      </c>
      <c r="N22" s="12" t="s">
        <v>56</v>
      </c>
      <c r="O22" s="12" t="s">
        <v>56</v>
      </c>
      <c r="P22" s="12" t="s">
        <v>56</v>
      </c>
      <c r="Q22" s="12" t="s">
        <v>56</v>
      </c>
      <c r="R22" s="12" t="s">
        <v>464</v>
      </c>
      <c r="S22" s="12" t="s">
        <v>56</v>
      </c>
      <c r="T22" s="12" t="s">
        <v>56</v>
      </c>
      <c r="U22" s="12" t="s">
        <v>56</v>
      </c>
      <c r="V22" s="12" t="s">
        <v>56</v>
      </c>
    </row>
    <row r="23" spans="1:22" ht="78.75" x14ac:dyDescent="0.25">
      <c r="A23" s="55">
        <v>5</v>
      </c>
      <c r="B23" s="11" t="s">
        <v>119</v>
      </c>
      <c r="C23" s="12" t="s">
        <v>108</v>
      </c>
      <c r="D23" s="11">
        <v>3701043022</v>
      </c>
      <c r="E23" s="73">
        <v>0</v>
      </c>
      <c r="F23" s="73">
        <v>0</v>
      </c>
      <c r="G23" s="73">
        <v>0</v>
      </c>
      <c r="H23" s="11">
        <v>0</v>
      </c>
      <c r="I23" s="11" t="s">
        <v>93</v>
      </c>
      <c r="J23" s="11" t="s">
        <v>93</v>
      </c>
      <c r="K23" s="11" t="s">
        <v>127</v>
      </c>
      <c r="L23" s="11">
        <v>0</v>
      </c>
      <c r="M23" s="12" t="s">
        <v>56</v>
      </c>
      <c r="N23" s="12" t="s">
        <v>56</v>
      </c>
      <c r="O23" s="11" t="s">
        <v>55</v>
      </c>
      <c r="P23" s="12" t="s">
        <v>465</v>
      </c>
      <c r="Q23" s="12" t="s">
        <v>56</v>
      </c>
      <c r="R23" s="12" t="s">
        <v>56</v>
      </c>
      <c r="S23" s="12" t="s">
        <v>56</v>
      </c>
      <c r="T23" s="12" t="s">
        <v>56</v>
      </c>
      <c r="U23" s="12" t="s">
        <v>56</v>
      </c>
      <c r="V23" s="12" t="s">
        <v>56</v>
      </c>
    </row>
    <row r="24" spans="1:22" ht="19.5" customHeight="1" x14ac:dyDescent="0.25">
      <c r="A24" s="216" t="s">
        <v>61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8"/>
    </row>
    <row r="25" spans="1:22" ht="94.5" x14ac:dyDescent="0.25">
      <c r="A25" s="55">
        <v>1</v>
      </c>
      <c r="B25" s="11" t="s">
        <v>155</v>
      </c>
      <c r="C25" s="11" t="s">
        <v>156</v>
      </c>
      <c r="D25" s="11">
        <v>3709000454</v>
      </c>
      <c r="E25" s="227" t="s">
        <v>368</v>
      </c>
      <c r="F25" s="228"/>
      <c r="G25" s="229"/>
      <c r="H25" s="11">
        <v>0</v>
      </c>
      <c r="I25" s="11" t="s">
        <v>157</v>
      </c>
      <c r="J25" s="11">
        <v>0</v>
      </c>
      <c r="K25" s="11" t="s">
        <v>93</v>
      </c>
      <c r="L25" s="11" t="s">
        <v>93</v>
      </c>
      <c r="M25" s="11" t="s">
        <v>56</v>
      </c>
      <c r="N25" s="11" t="s">
        <v>56</v>
      </c>
      <c r="O25" s="11" t="s">
        <v>56</v>
      </c>
      <c r="P25" s="12" t="s">
        <v>466</v>
      </c>
      <c r="Q25" s="12" t="s">
        <v>56</v>
      </c>
      <c r="R25" s="12" t="s">
        <v>56</v>
      </c>
      <c r="S25" s="12" t="s">
        <v>56</v>
      </c>
      <c r="T25" s="12" t="s">
        <v>56</v>
      </c>
      <c r="U25" s="12" t="s">
        <v>56</v>
      </c>
      <c r="V25" s="12" t="s">
        <v>56</v>
      </c>
    </row>
    <row r="26" spans="1:22" ht="75" customHeight="1" x14ac:dyDescent="0.25">
      <c r="A26" s="141">
        <v>2</v>
      </c>
      <c r="B26" s="141" t="s">
        <v>158</v>
      </c>
      <c r="C26" s="141" t="s">
        <v>159</v>
      </c>
      <c r="D26" s="141">
        <v>3709000373</v>
      </c>
      <c r="E26" s="177">
        <v>3784</v>
      </c>
      <c r="F26" s="177">
        <v>-11</v>
      </c>
      <c r="G26" s="177">
        <v>0</v>
      </c>
      <c r="H26" s="141">
        <v>11</v>
      </c>
      <c r="I26" s="11" t="s">
        <v>470</v>
      </c>
      <c r="J26" s="11">
        <v>99.6</v>
      </c>
      <c r="K26" s="141" t="s">
        <v>93</v>
      </c>
      <c r="L26" s="141" t="s">
        <v>93</v>
      </c>
      <c r="M26" s="141" t="s">
        <v>56</v>
      </c>
      <c r="N26" s="141" t="s">
        <v>56</v>
      </c>
      <c r="O26" s="141" t="s">
        <v>56</v>
      </c>
      <c r="P26" s="141" t="s">
        <v>467</v>
      </c>
      <c r="Q26" s="141" t="s">
        <v>56</v>
      </c>
      <c r="R26" s="141" t="s">
        <v>56</v>
      </c>
      <c r="S26" s="141" t="s">
        <v>56</v>
      </c>
      <c r="T26" s="141" t="s">
        <v>56</v>
      </c>
      <c r="U26" s="141" t="s">
        <v>56</v>
      </c>
      <c r="V26" s="141" t="s">
        <v>56</v>
      </c>
    </row>
    <row r="27" spans="1:22" ht="99" customHeight="1" x14ac:dyDescent="0.25">
      <c r="A27" s="147"/>
      <c r="B27" s="147"/>
      <c r="C27" s="147"/>
      <c r="D27" s="147"/>
      <c r="E27" s="177"/>
      <c r="F27" s="177"/>
      <c r="G27" s="177"/>
      <c r="H27" s="147"/>
      <c r="I27" s="11" t="s">
        <v>469</v>
      </c>
      <c r="J27" s="11">
        <v>0.4</v>
      </c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</row>
    <row r="28" spans="1:22" ht="94.5" x14ac:dyDescent="0.25">
      <c r="A28" s="55">
        <v>3</v>
      </c>
      <c r="B28" s="11" t="s">
        <v>160</v>
      </c>
      <c r="C28" s="11" t="s">
        <v>161</v>
      </c>
      <c r="D28" s="11">
        <v>3709000133</v>
      </c>
      <c r="E28" s="73">
        <v>21937</v>
      </c>
      <c r="F28" s="73">
        <v>29</v>
      </c>
      <c r="G28" s="73">
        <v>0</v>
      </c>
      <c r="H28" s="11">
        <v>15</v>
      </c>
      <c r="I28" s="11" t="s">
        <v>162</v>
      </c>
      <c r="J28" s="11">
        <v>100</v>
      </c>
      <c r="K28" s="12" t="s">
        <v>93</v>
      </c>
      <c r="L28" s="12" t="s">
        <v>93</v>
      </c>
      <c r="M28" s="11" t="s">
        <v>56</v>
      </c>
      <c r="N28" s="11" t="s">
        <v>56</v>
      </c>
      <c r="O28" s="11" t="s">
        <v>56</v>
      </c>
      <c r="P28" s="12" t="s">
        <v>468</v>
      </c>
      <c r="Q28" s="12" t="s">
        <v>56</v>
      </c>
      <c r="R28" s="12" t="s">
        <v>56</v>
      </c>
      <c r="S28" s="12" t="s">
        <v>56</v>
      </c>
      <c r="T28" s="12" t="s">
        <v>56</v>
      </c>
      <c r="U28" s="12" t="s">
        <v>56</v>
      </c>
      <c r="V28" s="12" t="s">
        <v>56</v>
      </c>
    </row>
    <row r="29" spans="1:22" ht="19.5" x14ac:dyDescent="0.25">
      <c r="A29" s="219" t="s">
        <v>63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1"/>
    </row>
    <row r="30" spans="1:22" ht="173.25" x14ac:dyDescent="0.25">
      <c r="A30" s="55">
        <v>1</v>
      </c>
      <c r="B30" s="47" t="s">
        <v>285</v>
      </c>
      <c r="C30" s="11" t="s">
        <v>286</v>
      </c>
      <c r="D30" s="11">
        <v>3703018857</v>
      </c>
      <c r="E30" s="227" t="s">
        <v>368</v>
      </c>
      <c r="F30" s="228"/>
      <c r="G30" s="229"/>
      <c r="H30" s="11">
        <v>0</v>
      </c>
      <c r="I30" s="11" t="s">
        <v>288</v>
      </c>
      <c r="J30" s="11">
        <v>0</v>
      </c>
      <c r="K30" s="11" t="s">
        <v>287</v>
      </c>
      <c r="L30" s="11">
        <v>0</v>
      </c>
      <c r="M30" s="11" t="s">
        <v>56</v>
      </c>
      <c r="N30" s="11" t="s">
        <v>56</v>
      </c>
      <c r="O30" s="11" t="s">
        <v>56</v>
      </c>
      <c r="P30" s="12" t="s">
        <v>55</v>
      </c>
      <c r="Q30" s="12" t="s">
        <v>56</v>
      </c>
      <c r="R30" s="12" t="s">
        <v>56</v>
      </c>
      <c r="S30" s="12" t="s">
        <v>56</v>
      </c>
      <c r="T30" s="12" t="s">
        <v>56</v>
      </c>
      <c r="U30" s="12" t="s">
        <v>56</v>
      </c>
      <c r="V30" s="12" t="s">
        <v>56</v>
      </c>
    </row>
    <row r="31" spans="1:22" ht="126" x14ac:dyDescent="0.25">
      <c r="A31" s="75">
        <v>2</v>
      </c>
      <c r="B31" s="76" t="s">
        <v>484</v>
      </c>
      <c r="C31" s="76" t="s">
        <v>291</v>
      </c>
      <c r="D31" s="76">
        <v>3703045794</v>
      </c>
      <c r="E31" s="99">
        <v>53038</v>
      </c>
      <c r="F31" s="99">
        <v>-16357</v>
      </c>
      <c r="G31" s="99">
        <v>5192</v>
      </c>
      <c r="H31" s="76">
        <v>107</v>
      </c>
      <c r="I31" s="76" t="s">
        <v>93</v>
      </c>
      <c r="J31" s="76" t="s">
        <v>93</v>
      </c>
      <c r="K31" s="76" t="s">
        <v>292</v>
      </c>
      <c r="L31" s="76" t="s">
        <v>93</v>
      </c>
      <c r="M31" s="11" t="s">
        <v>56</v>
      </c>
      <c r="N31" s="11" t="s">
        <v>56</v>
      </c>
      <c r="O31" s="100" t="s">
        <v>296</v>
      </c>
      <c r="P31" s="101" t="s">
        <v>293</v>
      </c>
      <c r="Q31" s="11" t="s">
        <v>56</v>
      </c>
      <c r="R31" s="11" t="s">
        <v>56</v>
      </c>
      <c r="S31" s="11" t="s">
        <v>56</v>
      </c>
      <c r="T31" s="11" t="s">
        <v>56</v>
      </c>
      <c r="U31" s="11" t="s">
        <v>56</v>
      </c>
      <c r="V31" s="12" t="s">
        <v>56</v>
      </c>
    </row>
    <row r="32" spans="1:22" ht="173.25" x14ac:dyDescent="0.25">
      <c r="A32" s="75">
        <v>3</v>
      </c>
      <c r="B32" s="76" t="s">
        <v>485</v>
      </c>
      <c r="C32" s="76" t="s">
        <v>291</v>
      </c>
      <c r="D32" s="76">
        <v>3703021120</v>
      </c>
      <c r="E32" s="99">
        <v>0</v>
      </c>
      <c r="F32" s="99">
        <v>0</v>
      </c>
      <c r="G32" s="99">
        <v>0</v>
      </c>
      <c r="H32" s="76">
        <v>0</v>
      </c>
      <c r="I32" s="76" t="s">
        <v>93</v>
      </c>
      <c r="J32" s="76" t="s">
        <v>93</v>
      </c>
      <c r="K32" s="76" t="s">
        <v>294</v>
      </c>
      <c r="L32" s="76" t="s">
        <v>93</v>
      </c>
      <c r="M32" s="11" t="s">
        <v>56</v>
      </c>
      <c r="N32" s="100" t="s">
        <v>295</v>
      </c>
      <c r="O32" s="11" t="s">
        <v>56</v>
      </c>
      <c r="P32" s="101" t="s">
        <v>293</v>
      </c>
      <c r="Q32" s="11" t="s">
        <v>56</v>
      </c>
      <c r="R32" s="11" t="s">
        <v>56</v>
      </c>
      <c r="S32" s="11" t="s">
        <v>56</v>
      </c>
      <c r="T32" s="11" t="s">
        <v>56</v>
      </c>
      <c r="U32" s="11" t="s">
        <v>56</v>
      </c>
      <c r="V32" s="12" t="s">
        <v>56</v>
      </c>
    </row>
    <row r="33" spans="1:22" ht="126" x14ac:dyDescent="0.25">
      <c r="A33" s="55">
        <v>4</v>
      </c>
      <c r="B33" s="11" t="s">
        <v>290</v>
      </c>
      <c r="C33" s="11" t="s">
        <v>289</v>
      </c>
      <c r="D33" s="11">
        <v>3703023335</v>
      </c>
      <c r="E33" s="233" t="s">
        <v>368</v>
      </c>
      <c r="F33" s="234"/>
      <c r="G33" s="235"/>
      <c r="H33" s="11">
        <v>0</v>
      </c>
      <c r="I33" s="76" t="s">
        <v>93</v>
      </c>
      <c r="J33" s="76" t="s">
        <v>93</v>
      </c>
      <c r="K33" s="11" t="s">
        <v>472</v>
      </c>
      <c r="L33" s="11" t="s">
        <v>93</v>
      </c>
      <c r="M33" s="11" t="s">
        <v>56</v>
      </c>
      <c r="N33" s="11" t="s">
        <v>56</v>
      </c>
      <c r="O33" s="11" t="s">
        <v>56</v>
      </c>
      <c r="P33" s="55" t="s">
        <v>471</v>
      </c>
      <c r="Q33" s="55" t="s">
        <v>56</v>
      </c>
      <c r="R33" s="55" t="s">
        <v>56</v>
      </c>
      <c r="S33" s="55" t="s">
        <v>56</v>
      </c>
      <c r="T33" s="55" t="s">
        <v>56</v>
      </c>
      <c r="U33" s="55" t="s">
        <v>56</v>
      </c>
      <c r="V33" s="55" t="s">
        <v>56</v>
      </c>
    </row>
    <row r="34" spans="1:22" ht="223.5" customHeight="1" x14ac:dyDescent="0.25">
      <c r="A34" s="92">
        <v>5</v>
      </c>
      <c r="B34" s="11" t="s">
        <v>504</v>
      </c>
      <c r="C34" s="92" t="s">
        <v>527</v>
      </c>
      <c r="D34" s="11">
        <v>3710000360</v>
      </c>
      <c r="E34" s="102">
        <v>0</v>
      </c>
      <c r="F34" s="102">
        <v>0</v>
      </c>
      <c r="G34" s="102">
        <v>0</v>
      </c>
      <c r="H34" s="92">
        <v>0</v>
      </c>
      <c r="I34" s="92" t="s">
        <v>93</v>
      </c>
      <c r="J34" s="92" t="s">
        <v>93</v>
      </c>
      <c r="K34" s="92" t="s">
        <v>528</v>
      </c>
      <c r="L34" s="92">
        <v>0</v>
      </c>
      <c r="M34" s="12" t="s">
        <v>56</v>
      </c>
      <c r="N34" s="12" t="s">
        <v>56</v>
      </c>
      <c r="O34" s="12" t="s">
        <v>505</v>
      </c>
      <c r="P34" s="92" t="s">
        <v>55</v>
      </c>
      <c r="Q34" s="12" t="s">
        <v>56</v>
      </c>
      <c r="R34" s="12" t="s">
        <v>56</v>
      </c>
      <c r="S34" s="12" t="s">
        <v>56</v>
      </c>
      <c r="T34" s="12" t="s">
        <v>56</v>
      </c>
      <c r="U34" s="12" t="s">
        <v>56</v>
      </c>
      <c r="V34" s="12" t="s">
        <v>56</v>
      </c>
    </row>
    <row r="35" spans="1:22" ht="141.75" x14ac:dyDescent="0.25">
      <c r="A35" s="56">
        <v>6</v>
      </c>
      <c r="B35" s="11" t="s">
        <v>506</v>
      </c>
      <c r="C35" s="103" t="s">
        <v>527</v>
      </c>
      <c r="D35" s="11">
        <v>3703048509</v>
      </c>
      <c r="E35" s="102">
        <v>0</v>
      </c>
      <c r="F35" s="102">
        <v>0</v>
      </c>
      <c r="G35" s="102">
        <v>0</v>
      </c>
      <c r="H35" s="92">
        <v>0</v>
      </c>
      <c r="I35" s="92" t="s">
        <v>93</v>
      </c>
      <c r="J35" s="92" t="s">
        <v>93</v>
      </c>
      <c r="K35" s="103" t="s">
        <v>472</v>
      </c>
      <c r="L35" s="92">
        <v>0</v>
      </c>
      <c r="M35" s="12" t="s">
        <v>56</v>
      </c>
      <c r="N35" s="12" t="s">
        <v>56</v>
      </c>
      <c r="O35" s="12" t="s">
        <v>507</v>
      </c>
      <c r="P35" s="57" t="s">
        <v>55</v>
      </c>
      <c r="Q35" s="12" t="s">
        <v>56</v>
      </c>
      <c r="R35" s="12" t="s">
        <v>56</v>
      </c>
      <c r="S35" s="12" t="s">
        <v>56</v>
      </c>
      <c r="T35" s="12" t="s">
        <v>56</v>
      </c>
      <c r="U35" s="12" t="s">
        <v>56</v>
      </c>
      <c r="V35" s="12" t="s">
        <v>56</v>
      </c>
    </row>
    <row r="36" spans="1:22" ht="19.5" customHeight="1" x14ac:dyDescent="0.25">
      <c r="A36" s="216" t="s">
        <v>62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8"/>
    </row>
    <row r="37" spans="1:22" ht="107.25" customHeight="1" x14ac:dyDescent="0.25">
      <c r="A37" s="77">
        <v>1</v>
      </c>
      <c r="B37" s="78" t="s">
        <v>257</v>
      </c>
      <c r="C37" s="78" t="s">
        <v>258</v>
      </c>
      <c r="D37" s="78">
        <v>3728001100</v>
      </c>
      <c r="E37" s="80">
        <v>1484</v>
      </c>
      <c r="F37" s="80">
        <v>3</v>
      </c>
      <c r="G37" s="80">
        <v>12942.84</v>
      </c>
      <c r="H37" s="78">
        <v>6</v>
      </c>
      <c r="I37" s="78" t="s">
        <v>259</v>
      </c>
      <c r="J37" s="78">
        <v>97</v>
      </c>
      <c r="K37" s="78" t="s">
        <v>93</v>
      </c>
      <c r="L37" s="78" t="s">
        <v>93</v>
      </c>
      <c r="M37" s="11" t="s">
        <v>55</v>
      </c>
      <c r="N37" s="104" t="s">
        <v>56</v>
      </c>
      <c r="O37" s="104" t="s">
        <v>56</v>
      </c>
      <c r="P37" s="104" t="s">
        <v>56</v>
      </c>
      <c r="Q37" s="104" t="s">
        <v>498</v>
      </c>
      <c r="R37" s="104" t="s">
        <v>56</v>
      </c>
      <c r="S37" s="104" t="s">
        <v>56</v>
      </c>
      <c r="T37" s="104" t="s">
        <v>56</v>
      </c>
      <c r="U37" s="104" t="s">
        <v>56</v>
      </c>
      <c r="V37" s="104" t="s">
        <v>56</v>
      </c>
    </row>
    <row r="38" spans="1:22" ht="128.25" customHeight="1" x14ac:dyDescent="0.25">
      <c r="A38" s="77">
        <v>2</v>
      </c>
      <c r="B38" s="78" t="s">
        <v>260</v>
      </c>
      <c r="C38" s="78" t="s">
        <v>261</v>
      </c>
      <c r="D38" s="78">
        <v>3730012526</v>
      </c>
      <c r="E38" s="79">
        <v>341789</v>
      </c>
      <c r="F38" s="79">
        <v>-49035</v>
      </c>
      <c r="G38" s="80">
        <v>31686</v>
      </c>
      <c r="H38" s="78">
        <v>295</v>
      </c>
      <c r="I38" s="78" t="s">
        <v>262</v>
      </c>
      <c r="J38" s="78">
        <v>100</v>
      </c>
      <c r="K38" s="78" t="s">
        <v>93</v>
      </c>
      <c r="L38" s="78" t="s">
        <v>93</v>
      </c>
      <c r="M38" s="11" t="s">
        <v>55</v>
      </c>
      <c r="N38" s="104" t="s">
        <v>56</v>
      </c>
      <c r="O38" s="104" t="s">
        <v>56</v>
      </c>
      <c r="P38" s="104" t="s">
        <v>56</v>
      </c>
      <c r="Q38" s="104" t="s">
        <v>499</v>
      </c>
      <c r="R38" s="104" t="s">
        <v>56</v>
      </c>
      <c r="S38" s="104" t="s">
        <v>56</v>
      </c>
      <c r="T38" s="104" t="s">
        <v>56</v>
      </c>
      <c r="U38" s="104" t="s">
        <v>56</v>
      </c>
      <c r="V38" s="104" t="s">
        <v>56</v>
      </c>
    </row>
    <row r="39" spans="1:22" ht="114" customHeight="1" x14ac:dyDescent="0.25">
      <c r="A39" s="77">
        <v>3</v>
      </c>
      <c r="B39" s="78" t="s">
        <v>263</v>
      </c>
      <c r="C39" s="78" t="s">
        <v>264</v>
      </c>
      <c r="D39" s="78">
        <v>3702115470</v>
      </c>
      <c r="E39" s="80">
        <v>8495</v>
      </c>
      <c r="F39" s="80">
        <v>-581</v>
      </c>
      <c r="G39" s="80">
        <v>80.599999999999994</v>
      </c>
      <c r="H39" s="78">
        <v>17</v>
      </c>
      <c r="I39" s="78" t="s">
        <v>265</v>
      </c>
      <c r="J39" s="78">
        <v>100</v>
      </c>
      <c r="K39" s="78" t="s">
        <v>93</v>
      </c>
      <c r="L39" s="78" t="s">
        <v>93</v>
      </c>
      <c r="M39" s="104" t="s">
        <v>56</v>
      </c>
      <c r="N39" s="104" t="s">
        <v>56</v>
      </c>
      <c r="O39" s="104" t="s">
        <v>56</v>
      </c>
      <c r="P39" s="78" t="s">
        <v>56</v>
      </c>
      <c r="Q39" s="104" t="s">
        <v>56</v>
      </c>
      <c r="R39" s="78" t="s">
        <v>500</v>
      </c>
      <c r="S39" s="104" t="s">
        <v>56</v>
      </c>
      <c r="T39" s="104" t="s">
        <v>56</v>
      </c>
      <c r="U39" s="104" t="s">
        <v>56</v>
      </c>
      <c r="V39" s="104" t="s">
        <v>56</v>
      </c>
    </row>
    <row r="40" spans="1:22" ht="78.75" x14ac:dyDescent="0.25">
      <c r="A40" s="77">
        <v>4</v>
      </c>
      <c r="B40" s="78" t="s">
        <v>268</v>
      </c>
      <c r="C40" s="78" t="s">
        <v>269</v>
      </c>
      <c r="D40" s="78">
        <v>3728001044</v>
      </c>
      <c r="E40" s="80">
        <v>51565</v>
      </c>
      <c r="F40" s="80">
        <v>1132</v>
      </c>
      <c r="G40" s="80">
        <v>9666</v>
      </c>
      <c r="H40" s="78">
        <v>75</v>
      </c>
      <c r="I40" s="78" t="s">
        <v>175</v>
      </c>
      <c r="J40" s="78">
        <v>90</v>
      </c>
      <c r="K40" s="78" t="s">
        <v>93</v>
      </c>
      <c r="L40" s="78" t="s">
        <v>93</v>
      </c>
      <c r="M40" s="104" t="s">
        <v>56</v>
      </c>
      <c r="N40" s="104" t="s">
        <v>56</v>
      </c>
      <c r="O40" s="104" t="s">
        <v>56</v>
      </c>
      <c r="P40" s="104" t="s">
        <v>56</v>
      </c>
      <c r="Q40" s="104" t="s">
        <v>56</v>
      </c>
      <c r="R40" s="78" t="s">
        <v>500</v>
      </c>
      <c r="S40" s="104" t="s">
        <v>56</v>
      </c>
      <c r="T40" s="104" t="s">
        <v>56</v>
      </c>
      <c r="U40" s="104" t="s">
        <v>56</v>
      </c>
      <c r="V40" s="104" t="s">
        <v>56</v>
      </c>
    </row>
    <row r="41" spans="1:22" ht="110.25" x14ac:dyDescent="0.25">
      <c r="A41" s="77">
        <v>5</v>
      </c>
      <c r="B41" s="78" t="s">
        <v>270</v>
      </c>
      <c r="C41" s="78" t="s">
        <v>271</v>
      </c>
      <c r="D41" s="78">
        <v>3728028039</v>
      </c>
      <c r="E41" s="80">
        <v>91667</v>
      </c>
      <c r="F41" s="80">
        <v>1171</v>
      </c>
      <c r="G41" s="80">
        <v>0</v>
      </c>
      <c r="H41" s="78">
        <v>88</v>
      </c>
      <c r="I41" s="78" t="s">
        <v>157</v>
      </c>
      <c r="J41" s="78">
        <v>100</v>
      </c>
      <c r="K41" s="78" t="s">
        <v>93</v>
      </c>
      <c r="L41" s="78" t="s">
        <v>93</v>
      </c>
      <c r="M41" s="104" t="s">
        <v>56</v>
      </c>
      <c r="N41" s="104" t="s">
        <v>56</v>
      </c>
      <c r="O41" s="104" t="s">
        <v>56</v>
      </c>
      <c r="P41" s="104" t="s">
        <v>56</v>
      </c>
      <c r="Q41" s="104" t="s">
        <v>56</v>
      </c>
      <c r="R41" s="78" t="s">
        <v>500</v>
      </c>
      <c r="S41" s="104" t="s">
        <v>56</v>
      </c>
      <c r="T41" s="104" t="s">
        <v>56</v>
      </c>
      <c r="U41" s="104" t="s">
        <v>56</v>
      </c>
      <c r="V41" s="104" t="s">
        <v>56</v>
      </c>
    </row>
    <row r="42" spans="1:22" ht="94.5" x14ac:dyDescent="0.25">
      <c r="A42" s="77">
        <v>6</v>
      </c>
      <c r="B42" s="78" t="s">
        <v>272</v>
      </c>
      <c r="C42" s="78" t="s">
        <v>273</v>
      </c>
      <c r="D42" s="78">
        <v>3729004577</v>
      </c>
      <c r="E42" s="80">
        <v>61012</v>
      </c>
      <c r="F42" s="80">
        <v>378.48</v>
      </c>
      <c r="G42" s="80">
        <v>0</v>
      </c>
      <c r="H42" s="78">
        <v>66</v>
      </c>
      <c r="I42" s="78" t="s">
        <v>157</v>
      </c>
      <c r="J42" s="78">
        <v>100</v>
      </c>
      <c r="K42" s="78" t="s">
        <v>93</v>
      </c>
      <c r="L42" s="78" t="s">
        <v>93</v>
      </c>
      <c r="M42" s="104" t="s">
        <v>56</v>
      </c>
      <c r="N42" s="104" t="s">
        <v>56</v>
      </c>
      <c r="O42" s="104" t="s">
        <v>56</v>
      </c>
      <c r="P42" s="104" t="s">
        <v>56</v>
      </c>
      <c r="Q42" s="104" t="s">
        <v>56</v>
      </c>
      <c r="R42" s="78" t="s">
        <v>500</v>
      </c>
      <c r="S42" s="104" t="s">
        <v>56</v>
      </c>
      <c r="T42" s="104" t="s">
        <v>56</v>
      </c>
      <c r="U42" s="104" t="s">
        <v>56</v>
      </c>
      <c r="V42" s="104" t="s">
        <v>56</v>
      </c>
    </row>
    <row r="43" spans="1:22" ht="113.25" customHeight="1" x14ac:dyDescent="0.25">
      <c r="A43" s="77">
        <v>7</v>
      </c>
      <c r="B43" s="78" t="s">
        <v>274</v>
      </c>
      <c r="C43" s="78" t="s">
        <v>275</v>
      </c>
      <c r="D43" s="78">
        <v>3731019620</v>
      </c>
      <c r="E43" s="80">
        <v>89114</v>
      </c>
      <c r="F43" s="80">
        <v>515</v>
      </c>
      <c r="G43" s="80">
        <v>0</v>
      </c>
      <c r="H43" s="78">
        <v>96</v>
      </c>
      <c r="I43" s="78" t="s">
        <v>157</v>
      </c>
      <c r="J43" s="78">
        <v>100</v>
      </c>
      <c r="K43" s="78" t="s">
        <v>93</v>
      </c>
      <c r="L43" s="78" t="s">
        <v>93</v>
      </c>
      <c r="M43" s="104" t="s">
        <v>56</v>
      </c>
      <c r="N43" s="104" t="s">
        <v>56</v>
      </c>
      <c r="O43" s="104" t="s">
        <v>56</v>
      </c>
      <c r="P43" s="104" t="s">
        <v>56</v>
      </c>
      <c r="Q43" s="104" t="s">
        <v>56</v>
      </c>
      <c r="R43" s="78" t="s">
        <v>500</v>
      </c>
      <c r="S43" s="104" t="s">
        <v>56</v>
      </c>
      <c r="T43" s="104" t="s">
        <v>56</v>
      </c>
      <c r="U43" s="104" t="s">
        <v>56</v>
      </c>
      <c r="V43" s="104" t="s">
        <v>56</v>
      </c>
    </row>
    <row r="44" spans="1:22" ht="15" customHeight="1" x14ac:dyDescent="0.25">
      <c r="A44" s="216" t="s">
        <v>64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8"/>
    </row>
    <row r="45" spans="1:22" ht="85.5" customHeight="1" x14ac:dyDescent="0.25">
      <c r="A45" s="85">
        <v>1</v>
      </c>
      <c r="B45" s="71" t="s">
        <v>303</v>
      </c>
      <c r="C45" s="71" t="s">
        <v>304</v>
      </c>
      <c r="D45" s="71">
        <v>3711027608</v>
      </c>
      <c r="E45" s="105">
        <v>334</v>
      </c>
      <c r="F45" s="105" t="s">
        <v>306</v>
      </c>
      <c r="G45" s="105">
        <v>1200</v>
      </c>
      <c r="H45" s="71">
        <v>3</v>
      </c>
      <c r="I45" s="71" t="s">
        <v>175</v>
      </c>
      <c r="J45" s="71">
        <v>100</v>
      </c>
      <c r="K45" s="78" t="s">
        <v>93</v>
      </c>
      <c r="L45" s="78" t="s">
        <v>93</v>
      </c>
      <c r="M45" s="11" t="s">
        <v>56</v>
      </c>
      <c r="N45" s="11" t="s">
        <v>56</v>
      </c>
      <c r="O45" s="11" t="s">
        <v>56</v>
      </c>
      <c r="P45" s="81" t="s">
        <v>305</v>
      </c>
      <c r="Q45" s="81" t="s">
        <v>56</v>
      </c>
      <c r="R45" s="81" t="s">
        <v>56</v>
      </c>
      <c r="S45" s="81" t="s">
        <v>56</v>
      </c>
      <c r="T45" s="81" t="s">
        <v>56</v>
      </c>
      <c r="U45" s="81" t="s">
        <v>56</v>
      </c>
      <c r="V45" s="81" t="s">
        <v>56</v>
      </c>
    </row>
    <row r="46" spans="1:22" ht="15" customHeight="1" x14ac:dyDescent="0.25">
      <c r="A46" s="216" t="s">
        <v>65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8"/>
    </row>
    <row r="47" spans="1:22" s="30" customFormat="1" ht="53.25" customHeight="1" x14ac:dyDescent="0.25">
      <c r="A47" s="141">
        <v>1</v>
      </c>
      <c r="B47" s="141" t="s">
        <v>415</v>
      </c>
      <c r="C47" s="141" t="s">
        <v>412</v>
      </c>
      <c r="D47" s="141">
        <v>3712002229</v>
      </c>
      <c r="E47" s="148">
        <v>12083</v>
      </c>
      <c r="F47" s="148">
        <v>-1129.5</v>
      </c>
      <c r="G47" s="148">
        <v>2604.8000000000002</v>
      </c>
      <c r="H47" s="141">
        <v>22</v>
      </c>
      <c r="I47" s="12" t="s">
        <v>413</v>
      </c>
      <c r="J47" s="12">
        <v>73.25</v>
      </c>
      <c r="K47" s="141" t="s">
        <v>93</v>
      </c>
      <c r="L47" s="141" t="s">
        <v>93</v>
      </c>
      <c r="M47" s="141" t="s">
        <v>56</v>
      </c>
      <c r="N47" s="141" t="s">
        <v>56</v>
      </c>
      <c r="O47" s="141" t="s">
        <v>56</v>
      </c>
      <c r="P47" s="141" t="s">
        <v>56</v>
      </c>
      <c r="Q47" s="141" t="s">
        <v>56</v>
      </c>
      <c r="R47" s="141" t="s">
        <v>55</v>
      </c>
      <c r="S47" s="141" t="s">
        <v>56</v>
      </c>
      <c r="T47" s="141" t="s">
        <v>56</v>
      </c>
      <c r="U47" s="141" t="s">
        <v>56</v>
      </c>
      <c r="V47" s="141" t="s">
        <v>56</v>
      </c>
    </row>
    <row r="48" spans="1:22" s="30" customFormat="1" ht="54.75" customHeight="1" x14ac:dyDescent="0.25">
      <c r="A48" s="147"/>
      <c r="B48" s="147"/>
      <c r="C48" s="147"/>
      <c r="D48" s="147"/>
      <c r="E48" s="149"/>
      <c r="F48" s="149"/>
      <c r="G48" s="149"/>
      <c r="H48" s="147"/>
      <c r="I48" s="12" t="s">
        <v>414</v>
      </c>
      <c r="J48" s="12">
        <v>26.75</v>
      </c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</row>
    <row r="49" spans="1:22" ht="19.5" customHeight="1" x14ac:dyDescent="0.25">
      <c r="A49" s="216" t="s">
        <v>66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8"/>
    </row>
    <row r="50" spans="1:22" ht="108.75" customHeight="1" x14ac:dyDescent="0.25">
      <c r="A50" s="55">
        <v>1</v>
      </c>
      <c r="B50" s="93" t="s">
        <v>132</v>
      </c>
      <c r="C50" s="17" t="s">
        <v>137</v>
      </c>
      <c r="D50" s="49">
        <v>3703008640</v>
      </c>
      <c r="E50" s="46">
        <v>28271</v>
      </c>
      <c r="F50" s="46">
        <v>5582</v>
      </c>
      <c r="G50" s="46">
        <v>0</v>
      </c>
      <c r="H50" s="17">
        <v>18</v>
      </c>
      <c r="I50" s="11" t="s">
        <v>354</v>
      </c>
      <c r="J50" s="11">
        <v>100</v>
      </c>
      <c r="K50" s="11" t="s">
        <v>93</v>
      </c>
      <c r="L50" s="11" t="s">
        <v>93</v>
      </c>
      <c r="M50" s="47" t="s">
        <v>56</v>
      </c>
      <c r="N50" s="47" t="s">
        <v>56</v>
      </c>
      <c r="O50" s="47" t="s">
        <v>56</v>
      </c>
      <c r="P50" s="12" t="s">
        <v>56</v>
      </c>
      <c r="Q50" s="47" t="s">
        <v>56</v>
      </c>
      <c r="R50" s="48" t="s">
        <v>360</v>
      </c>
      <c r="S50" s="47" t="s">
        <v>56</v>
      </c>
      <c r="T50" s="47" t="s">
        <v>56</v>
      </c>
      <c r="U50" s="47" t="s">
        <v>56</v>
      </c>
      <c r="V50" s="47" t="s">
        <v>56</v>
      </c>
    </row>
    <row r="51" spans="1:22" ht="123" customHeight="1" x14ac:dyDescent="0.25">
      <c r="A51" s="55">
        <v>2</v>
      </c>
      <c r="B51" s="11" t="s">
        <v>133</v>
      </c>
      <c r="C51" s="17" t="s">
        <v>138</v>
      </c>
      <c r="D51" s="49">
        <v>3703013200</v>
      </c>
      <c r="E51" s="46">
        <v>31762</v>
      </c>
      <c r="F51" s="46">
        <v>85</v>
      </c>
      <c r="G51" s="46">
        <v>0</v>
      </c>
      <c r="H51" s="17">
        <v>62</v>
      </c>
      <c r="I51" s="11" t="s">
        <v>355</v>
      </c>
      <c r="J51" s="11">
        <v>100</v>
      </c>
      <c r="K51" s="11" t="s">
        <v>93</v>
      </c>
      <c r="L51" s="11" t="s">
        <v>93</v>
      </c>
      <c r="M51" s="47" t="s">
        <v>56</v>
      </c>
      <c r="N51" s="47" t="s">
        <v>56</v>
      </c>
      <c r="O51" s="47" t="s">
        <v>56</v>
      </c>
      <c r="P51" s="47" t="s">
        <v>56</v>
      </c>
      <c r="Q51" s="47" t="s">
        <v>56</v>
      </c>
      <c r="R51" s="48" t="s">
        <v>360</v>
      </c>
      <c r="S51" s="47" t="s">
        <v>56</v>
      </c>
      <c r="T51" s="47" t="s">
        <v>56</v>
      </c>
      <c r="U51" s="47" t="s">
        <v>56</v>
      </c>
      <c r="V51" s="47" t="s">
        <v>56</v>
      </c>
    </row>
    <row r="52" spans="1:22" ht="94.5" x14ac:dyDescent="0.25">
      <c r="A52" s="55">
        <v>3</v>
      </c>
      <c r="B52" s="11" t="s">
        <v>134</v>
      </c>
      <c r="C52" s="17" t="s">
        <v>139</v>
      </c>
      <c r="D52" s="49">
        <v>3703013785</v>
      </c>
      <c r="E52" s="46">
        <v>16895</v>
      </c>
      <c r="F52" s="46">
        <v>490</v>
      </c>
      <c r="G52" s="46">
        <v>0</v>
      </c>
      <c r="H52" s="17">
        <v>23</v>
      </c>
      <c r="I52" s="11" t="s">
        <v>356</v>
      </c>
      <c r="J52" s="11">
        <v>100</v>
      </c>
      <c r="K52" s="11" t="s">
        <v>93</v>
      </c>
      <c r="L52" s="11" t="s">
        <v>93</v>
      </c>
      <c r="M52" s="47" t="s">
        <v>56</v>
      </c>
      <c r="N52" s="47" t="s">
        <v>56</v>
      </c>
      <c r="O52" s="47" t="s">
        <v>56</v>
      </c>
      <c r="P52" s="47" t="s">
        <v>56</v>
      </c>
      <c r="Q52" s="47" t="s">
        <v>56</v>
      </c>
      <c r="R52" s="48" t="s">
        <v>360</v>
      </c>
      <c r="S52" s="47" t="s">
        <v>56</v>
      </c>
      <c r="T52" s="47" t="s">
        <v>56</v>
      </c>
      <c r="U52" s="47" t="s">
        <v>56</v>
      </c>
      <c r="V52" s="47" t="s">
        <v>56</v>
      </c>
    </row>
    <row r="53" spans="1:22" ht="110.25" x14ac:dyDescent="0.25">
      <c r="A53" s="55">
        <v>4</v>
      </c>
      <c r="B53" s="11" t="s">
        <v>135</v>
      </c>
      <c r="C53" s="17" t="s">
        <v>357</v>
      </c>
      <c r="D53" s="49">
        <v>3703002014</v>
      </c>
      <c r="E53" s="46">
        <v>481648</v>
      </c>
      <c r="F53" s="46">
        <v>-3586</v>
      </c>
      <c r="G53" s="46">
        <v>0</v>
      </c>
      <c r="H53" s="17">
        <v>330</v>
      </c>
      <c r="I53" s="11" t="s">
        <v>93</v>
      </c>
      <c r="J53" s="11" t="s">
        <v>93</v>
      </c>
      <c r="K53" s="11" t="s">
        <v>358</v>
      </c>
      <c r="L53" s="11">
        <v>100</v>
      </c>
      <c r="M53" s="47" t="s">
        <v>56</v>
      </c>
      <c r="N53" s="47" t="s">
        <v>56</v>
      </c>
      <c r="O53" s="11" t="s">
        <v>55</v>
      </c>
      <c r="P53" s="47" t="s">
        <v>140</v>
      </c>
      <c r="Q53" s="47" t="s">
        <v>56</v>
      </c>
      <c r="R53" s="47" t="s">
        <v>56</v>
      </c>
      <c r="S53" s="47" t="s">
        <v>56</v>
      </c>
      <c r="T53" s="47" t="s">
        <v>56</v>
      </c>
      <c r="U53" s="47" t="s">
        <v>56</v>
      </c>
      <c r="V53" s="47" t="s">
        <v>56</v>
      </c>
    </row>
    <row r="54" spans="1:22" ht="63" x14ac:dyDescent="0.25">
      <c r="A54" s="55">
        <v>5</v>
      </c>
      <c r="B54" s="11" t="s">
        <v>136</v>
      </c>
      <c r="C54" s="17" t="s">
        <v>141</v>
      </c>
      <c r="D54" s="49">
        <v>3703043525</v>
      </c>
      <c r="E54" s="237" t="s">
        <v>473</v>
      </c>
      <c r="F54" s="238"/>
      <c r="G54" s="239"/>
      <c r="H54" s="17">
        <v>0</v>
      </c>
      <c r="I54" s="11" t="s">
        <v>93</v>
      </c>
      <c r="J54" s="11" t="s">
        <v>93</v>
      </c>
      <c r="K54" s="11" t="s">
        <v>359</v>
      </c>
      <c r="L54" s="11">
        <v>0</v>
      </c>
      <c r="M54" s="47" t="s">
        <v>56</v>
      </c>
      <c r="N54" s="47" t="s">
        <v>56</v>
      </c>
      <c r="O54" s="11" t="s">
        <v>55</v>
      </c>
      <c r="P54" s="47" t="s">
        <v>140</v>
      </c>
      <c r="Q54" s="47" t="s">
        <v>56</v>
      </c>
      <c r="R54" s="47" t="s">
        <v>56</v>
      </c>
      <c r="S54" s="47" t="s">
        <v>56</v>
      </c>
      <c r="T54" s="47" t="s">
        <v>56</v>
      </c>
      <c r="U54" s="47" t="s">
        <v>56</v>
      </c>
      <c r="V54" s="47" t="s">
        <v>56</v>
      </c>
    </row>
    <row r="55" spans="1:22" x14ac:dyDescent="0.25">
      <c r="A55" s="216" t="s">
        <v>57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1"/>
    </row>
    <row r="56" spans="1:22" ht="173.25" x14ac:dyDescent="0.25">
      <c r="A56" s="55">
        <v>1</v>
      </c>
      <c r="B56" s="11" t="s">
        <v>52</v>
      </c>
      <c r="C56" s="11" t="s">
        <v>53</v>
      </c>
      <c r="D56" s="11">
        <v>3713000954</v>
      </c>
      <c r="E56" s="46">
        <v>2791</v>
      </c>
      <c r="F56" s="46">
        <v>-495</v>
      </c>
      <c r="G56" s="46">
        <v>538</v>
      </c>
      <c r="H56" s="11">
        <v>21</v>
      </c>
      <c r="I56" s="11" t="s">
        <v>54</v>
      </c>
      <c r="J56" s="11">
        <v>100</v>
      </c>
      <c r="K56" s="11" t="s">
        <v>47</v>
      </c>
      <c r="L56" s="11">
        <v>0</v>
      </c>
      <c r="M56" s="12" t="s">
        <v>56</v>
      </c>
      <c r="N56" s="12" t="s">
        <v>56</v>
      </c>
      <c r="O56" s="11" t="s">
        <v>149</v>
      </c>
      <c r="P56" s="12" t="s">
        <v>55</v>
      </c>
      <c r="Q56" s="12" t="s">
        <v>56</v>
      </c>
      <c r="R56" s="12" t="s">
        <v>56</v>
      </c>
      <c r="S56" s="12" t="s">
        <v>56</v>
      </c>
      <c r="T56" s="12" t="s">
        <v>56</v>
      </c>
      <c r="U56" s="12" t="s">
        <v>56</v>
      </c>
      <c r="V56" s="12" t="s">
        <v>56</v>
      </c>
    </row>
    <row r="57" spans="1:22" ht="19.5" x14ac:dyDescent="0.25">
      <c r="A57" s="216" t="s">
        <v>68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8"/>
    </row>
    <row r="58" spans="1:22" ht="115.5" x14ac:dyDescent="0.25">
      <c r="A58" s="50">
        <v>1</v>
      </c>
      <c r="B58" s="34" t="s">
        <v>322</v>
      </c>
      <c r="C58" s="34" t="s">
        <v>323</v>
      </c>
      <c r="D58" s="34">
        <v>3714005144</v>
      </c>
      <c r="E58" s="41">
        <v>2290</v>
      </c>
      <c r="F58" s="42">
        <v>40</v>
      </c>
      <c r="G58" s="42">
        <v>992</v>
      </c>
      <c r="H58" s="36">
        <v>7</v>
      </c>
      <c r="I58" s="36" t="s">
        <v>324</v>
      </c>
      <c r="J58" s="36">
        <v>78.8</v>
      </c>
      <c r="K58" s="36" t="s">
        <v>325</v>
      </c>
      <c r="L58" s="36">
        <v>21.2</v>
      </c>
      <c r="M58" s="11" t="s">
        <v>55</v>
      </c>
      <c r="N58" s="12" t="s">
        <v>56</v>
      </c>
      <c r="O58" s="12" t="s">
        <v>56</v>
      </c>
      <c r="P58" s="12" t="s">
        <v>56</v>
      </c>
      <c r="Q58" s="12" t="s">
        <v>464</v>
      </c>
      <c r="R58" s="12" t="s">
        <v>56</v>
      </c>
      <c r="S58" s="12" t="s">
        <v>56</v>
      </c>
      <c r="T58" s="12" t="s">
        <v>56</v>
      </c>
      <c r="U58" s="12" t="s">
        <v>56</v>
      </c>
      <c r="V58" s="12" t="s">
        <v>56</v>
      </c>
    </row>
    <row r="59" spans="1:22" ht="99" x14ac:dyDescent="0.25">
      <c r="A59" s="50">
        <v>2</v>
      </c>
      <c r="B59" s="34" t="s">
        <v>326</v>
      </c>
      <c r="C59" s="34" t="s">
        <v>327</v>
      </c>
      <c r="D59" s="34">
        <v>3714083946</v>
      </c>
      <c r="E59" s="41">
        <v>12190</v>
      </c>
      <c r="F59" s="42">
        <v>-1269</v>
      </c>
      <c r="G59" s="42">
        <v>2662.5</v>
      </c>
      <c r="H59" s="36">
        <v>16</v>
      </c>
      <c r="I59" s="36" t="s">
        <v>187</v>
      </c>
      <c r="J59" s="36">
        <v>27.9</v>
      </c>
      <c r="K59" s="36" t="s">
        <v>328</v>
      </c>
      <c r="L59" s="36">
        <v>72.099999999999994</v>
      </c>
      <c r="M59" s="11" t="s">
        <v>55</v>
      </c>
      <c r="N59" s="12" t="s">
        <v>56</v>
      </c>
      <c r="O59" s="12" t="s">
        <v>56</v>
      </c>
      <c r="P59" s="12" t="s">
        <v>56</v>
      </c>
      <c r="Q59" s="12" t="s">
        <v>464</v>
      </c>
      <c r="R59" s="12" t="s">
        <v>56</v>
      </c>
      <c r="S59" s="12" t="s">
        <v>56</v>
      </c>
      <c r="T59" s="12" t="s">
        <v>56</v>
      </c>
      <c r="U59" s="12" t="s">
        <v>56</v>
      </c>
      <c r="V59" s="12" t="s">
        <v>56</v>
      </c>
    </row>
    <row r="60" spans="1:22" ht="99" customHeight="1" x14ac:dyDescent="0.25">
      <c r="A60" s="37">
        <v>3</v>
      </c>
      <c r="B60" s="38" t="s">
        <v>329</v>
      </c>
      <c r="C60" s="38" t="s">
        <v>330</v>
      </c>
      <c r="D60" s="38">
        <v>3714000308</v>
      </c>
      <c r="E60" s="230" t="s">
        <v>331</v>
      </c>
      <c r="F60" s="231"/>
      <c r="G60" s="232"/>
      <c r="H60" s="33">
        <v>0</v>
      </c>
      <c r="I60" s="33" t="s">
        <v>332</v>
      </c>
      <c r="J60" s="33">
        <v>0</v>
      </c>
      <c r="K60" s="33" t="s">
        <v>93</v>
      </c>
      <c r="L60" s="33" t="s">
        <v>93</v>
      </c>
      <c r="M60" s="12" t="s">
        <v>56</v>
      </c>
      <c r="N60" s="11" t="s">
        <v>55</v>
      </c>
      <c r="O60" s="12" t="s">
        <v>56</v>
      </c>
      <c r="P60" s="47" t="s">
        <v>501</v>
      </c>
      <c r="Q60" s="47" t="s">
        <v>56</v>
      </c>
      <c r="R60" s="47" t="s">
        <v>56</v>
      </c>
      <c r="S60" s="12" t="s">
        <v>56</v>
      </c>
      <c r="T60" s="12" t="s">
        <v>56</v>
      </c>
      <c r="U60" s="12" t="s">
        <v>56</v>
      </c>
      <c r="V60" s="12" t="s">
        <v>56</v>
      </c>
    </row>
    <row r="61" spans="1:22" ht="99" x14ac:dyDescent="0.25">
      <c r="A61" s="37">
        <v>4</v>
      </c>
      <c r="B61" s="38" t="s">
        <v>333</v>
      </c>
      <c r="C61" s="38" t="s">
        <v>334</v>
      </c>
      <c r="D61" s="38">
        <v>3714000435</v>
      </c>
      <c r="E61" s="230" t="s">
        <v>331</v>
      </c>
      <c r="F61" s="231"/>
      <c r="G61" s="232"/>
      <c r="H61" s="33">
        <v>0</v>
      </c>
      <c r="I61" s="33" t="s">
        <v>335</v>
      </c>
      <c r="J61" s="33">
        <v>0</v>
      </c>
      <c r="K61" s="33" t="s">
        <v>93</v>
      </c>
      <c r="L61" s="33" t="s">
        <v>93</v>
      </c>
      <c r="M61" s="12" t="s">
        <v>56</v>
      </c>
      <c r="N61" s="11" t="s">
        <v>55</v>
      </c>
      <c r="O61" s="12" t="s">
        <v>56</v>
      </c>
      <c r="P61" s="47" t="s">
        <v>396</v>
      </c>
      <c r="Q61" s="12" t="s">
        <v>56</v>
      </c>
      <c r="R61" s="12" t="s">
        <v>56</v>
      </c>
      <c r="S61" s="12" t="s">
        <v>56</v>
      </c>
      <c r="T61" s="12" t="s">
        <v>56</v>
      </c>
      <c r="U61" s="12" t="s">
        <v>56</v>
      </c>
      <c r="V61" s="12" t="s">
        <v>56</v>
      </c>
    </row>
    <row r="62" spans="1:22" ht="19.5" customHeight="1" x14ac:dyDescent="0.25">
      <c r="A62" s="216" t="s">
        <v>67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8"/>
    </row>
    <row r="63" spans="1:22" ht="141.75" x14ac:dyDescent="0.25">
      <c r="A63" s="55">
        <v>1</v>
      </c>
      <c r="B63" s="11" t="s">
        <v>150</v>
      </c>
      <c r="C63" s="11" t="s">
        <v>151</v>
      </c>
      <c r="D63" s="11">
        <v>3711045237</v>
      </c>
      <c r="E63" s="46">
        <v>5315</v>
      </c>
      <c r="F63" s="46">
        <v>-332</v>
      </c>
      <c r="G63" s="46">
        <v>400</v>
      </c>
      <c r="H63" s="11">
        <v>6</v>
      </c>
      <c r="I63" s="11" t="s">
        <v>152</v>
      </c>
      <c r="J63" s="11">
        <v>100</v>
      </c>
      <c r="K63" s="11" t="s">
        <v>93</v>
      </c>
      <c r="L63" s="11" t="s">
        <v>93</v>
      </c>
      <c r="M63" s="12" t="s">
        <v>25</v>
      </c>
      <c r="N63" s="12" t="s">
        <v>56</v>
      </c>
      <c r="O63" s="12" t="s">
        <v>56</v>
      </c>
      <c r="P63" s="12" t="s">
        <v>56</v>
      </c>
      <c r="Q63" s="12" t="s">
        <v>56</v>
      </c>
      <c r="R63" s="12" t="s">
        <v>153</v>
      </c>
      <c r="S63" s="12" t="s">
        <v>56</v>
      </c>
      <c r="T63" s="12" t="s">
        <v>56</v>
      </c>
      <c r="U63" s="12" t="s">
        <v>56</v>
      </c>
      <c r="V63" s="12" t="s">
        <v>56</v>
      </c>
    </row>
    <row r="64" spans="1:22" ht="19.5" customHeight="1" x14ac:dyDescent="0.25">
      <c r="A64" s="216" t="s">
        <v>69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8"/>
    </row>
    <row r="65" spans="1:22" ht="39" customHeight="1" x14ac:dyDescent="0.25">
      <c r="A65" s="141">
        <v>1</v>
      </c>
      <c r="B65" s="141" t="s">
        <v>343</v>
      </c>
      <c r="C65" s="141" t="s">
        <v>353</v>
      </c>
      <c r="D65" s="141">
        <v>3715000050</v>
      </c>
      <c r="E65" s="148">
        <v>33809</v>
      </c>
      <c r="F65" s="148">
        <v>36</v>
      </c>
      <c r="G65" s="148">
        <v>0</v>
      </c>
      <c r="H65" s="141">
        <v>17</v>
      </c>
      <c r="I65" s="141" t="s">
        <v>236</v>
      </c>
      <c r="J65" s="141">
        <v>99.33</v>
      </c>
      <c r="K65" s="12" t="s">
        <v>344</v>
      </c>
      <c r="L65" s="12">
        <v>0.5</v>
      </c>
      <c r="M65" s="141" t="s">
        <v>56</v>
      </c>
      <c r="N65" s="141" t="s">
        <v>56</v>
      </c>
      <c r="O65" s="141" t="s">
        <v>56</v>
      </c>
      <c r="P65" s="141" t="s">
        <v>539</v>
      </c>
      <c r="Q65" s="141" t="s">
        <v>56</v>
      </c>
      <c r="R65" s="141" t="s">
        <v>56</v>
      </c>
      <c r="S65" s="141" t="s">
        <v>56</v>
      </c>
      <c r="T65" s="141" t="s">
        <v>56</v>
      </c>
      <c r="U65" s="141" t="s">
        <v>56</v>
      </c>
      <c r="V65" s="141" t="s">
        <v>56</v>
      </c>
    </row>
    <row r="66" spans="1:22" ht="78.75" x14ac:dyDescent="0.25">
      <c r="A66" s="147"/>
      <c r="B66" s="147"/>
      <c r="C66" s="147"/>
      <c r="D66" s="147"/>
      <c r="E66" s="149"/>
      <c r="F66" s="149"/>
      <c r="G66" s="149"/>
      <c r="H66" s="147"/>
      <c r="I66" s="147"/>
      <c r="J66" s="147"/>
      <c r="K66" s="12" t="s">
        <v>345</v>
      </c>
      <c r="L66" s="12">
        <v>0.2</v>
      </c>
      <c r="M66" s="147"/>
      <c r="N66" s="147"/>
      <c r="O66" s="147"/>
      <c r="P66" s="147"/>
      <c r="Q66" s="147"/>
      <c r="R66" s="147"/>
      <c r="S66" s="147"/>
      <c r="T66" s="147"/>
      <c r="U66" s="147"/>
      <c r="V66" s="147"/>
    </row>
    <row r="67" spans="1:22" ht="19.5" customHeight="1" x14ac:dyDescent="0.25">
      <c r="A67" s="216" t="s">
        <v>70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8"/>
    </row>
    <row r="68" spans="1:22" x14ac:dyDescent="0.25">
      <c r="A68" s="60"/>
      <c r="B68" s="11" t="s">
        <v>56</v>
      </c>
      <c r="C68" s="11" t="s">
        <v>93</v>
      </c>
      <c r="D68" s="11" t="s">
        <v>93</v>
      </c>
      <c r="E68" s="11" t="s">
        <v>93</v>
      </c>
      <c r="F68" s="11" t="s">
        <v>93</v>
      </c>
      <c r="G68" s="11" t="s">
        <v>93</v>
      </c>
      <c r="H68" s="11" t="s">
        <v>93</v>
      </c>
      <c r="I68" s="11" t="s">
        <v>93</v>
      </c>
      <c r="J68" s="11" t="s">
        <v>93</v>
      </c>
      <c r="K68" s="11" t="s">
        <v>93</v>
      </c>
      <c r="L68" s="11" t="s">
        <v>93</v>
      </c>
      <c r="M68" s="11" t="s">
        <v>93</v>
      </c>
      <c r="N68" s="11" t="s">
        <v>93</v>
      </c>
      <c r="O68" s="11" t="s">
        <v>93</v>
      </c>
      <c r="P68" s="11" t="s">
        <v>93</v>
      </c>
      <c r="Q68" s="11" t="s">
        <v>93</v>
      </c>
      <c r="R68" s="11" t="s">
        <v>93</v>
      </c>
      <c r="S68" s="11" t="s">
        <v>93</v>
      </c>
      <c r="T68" s="11" t="s">
        <v>93</v>
      </c>
      <c r="U68" s="11" t="s">
        <v>93</v>
      </c>
      <c r="V68" s="11" t="s">
        <v>93</v>
      </c>
    </row>
    <row r="69" spans="1:22" ht="19.5" customHeight="1" x14ac:dyDescent="0.25">
      <c r="A69" s="216" t="s">
        <v>71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8"/>
    </row>
    <row r="70" spans="1:22" ht="78.75" x14ac:dyDescent="0.25">
      <c r="A70" s="106">
        <v>1</v>
      </c>
      <c r="B70" s="94" t="s">
        <v>216</v>
      </c>
      <c r="C70" s="94" t="s">
        <v>217</v>
      </c>
      <c r="D70" s="94">
        <v>3717000592</v>
      </c>
      <c r="E70" s="107">
        <v>2206</v>
      </c>
      <c r="F70" s="107">
        <v>-1244</v>
      </c>
      <c r="G70" s="107">
        <v>0</v>
      </c>
      <c r="H70" s="94">
        <v>1</v>
      </c>
      <c r="I70" s="83" t="s">
        <v>218</v>
      </c>
      <c r="J70" s="83">
        <v>100</v>
      </c>
      <c r="K70" s="83" t="s">
        <v>93</v>
      </c>
      <c r="L70" s="83" t="s">
        <v>93</v>
      </c>
      <c r="M70" s="94" t="s">
        <v>219</v>
      </c>
      <c r="N70" s="94" t="s">
        <v>56</v>
      </c>
      <c r="O70" s="94" t="s">
        <v>56</v>
      </c>
      <c r="P70" s="81" t="s">
        <v>56</v>
      </c>
      <c r="Q70" s="81" t="s">
        <v>56</v>
      </c>
      <c r="R70" s="81" t="s">
        <v>220</v>
      </c>
      <c r="S70" s="81" t="s">
        <v>56</v>
      </c>
      <c r="T70" s="81" t="s">
        <v>56</v>
      </c>
      <c r="U70" s="81" t="s">
        <v>56</v>
      </c>
      <c r="V70" s="81" t="s">
        <v>56</v>
      </c>
    </row>
    <row r="71" spans="1:22" ht="19.5" customHeight="1" x14ac:dyDescent="0.25">
      <c r="A71" s="216" t="s">
        <v>72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8"/>
    </row>
    <row r="72" spans="1:22" ht="75" customHeight="1" x14ac:dyDescent="0.25">
      <c r="A72" s="141">
        <v>1</v>
      </c>
      <c r="B72" s="141" t="s">
        <v>390</v>
      </c>
      <c r="C72" s="141" t="s">
        <v>391</v>
      </c>
      <c r="D72" s="141">
        <v>3718000394</v>
      </c>
      <c r="E72" s="148">
        <v>3156</v>
      </c>
      <c r="F72" s="148">
        <v>24</v>
      </c>
      <c r="G72" s="148">
        <v>843</v>
      </c>
      <c r="H72" s="141">
        <v>11</v>
      </c>
      <c r="I72" s="11" t="s">
        <v>392</v>
      </c>
      <c r="J72" s="11">
        <v>20</v>
      </c>
      <c r="K72" s="141" t="s">
        <v>393</v>
      </c>
      <c r="L72" s="141">
        <v>20</v>
      </c>
      <c r="M72" s="141" t="s">
        <v>55</v>
      </c>
      <c r="N72" s="141" t="s">
        <v>56</v>
      </c>
      <c r="O72" s="141" t="s">
        <v>56</v>
      </c>
      <c r="P72" s="141" t="s">
        <v>56</v>
      </c>
      <c r="Q72" s="141" t="s">
        <v>56</v>
      </c>
      <c r="R72" s="141" t="s">
        <v>55</v>
      </c>
      <c r="S72" s="141" t="s">
        <v>56</v>
      </c>
      <c r="T72" s="141" t="s">
        <v>56</v>
      </c>
      <c r="U72" s="141" t="s">
        <v>56</v>
      </c>
      <c r="V72" s="141" t="s">
        <v>56</v>
      </c>
    </row>
    <row r="73" spans="1:22" ht="35.25" customHeight="1" x14ac:dyDescent="0.25">
      <c r="A73" s="142"/>
      <c r="B73" s="142"/>
      <c r="C73" s="142"/>
      <c r="D73" s="142"/>
      <c r="E73" s="150"/>
      <c r="F73" s="150"/>
      <c r="G73" s="150"/>
      <c r="H73" s="142"/>
      <c r="I73" s="11" t="s">
        <v>394</v>
      </c>
      <c r="J73" s="11">
        <v>30</v>
      </c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</row>
    <row r="74" spans="1:22" ht="63" x14ac:dyDescent="0.25">
      <c r="A74" s="142"/>
      <c r="B74" s="142"/>
      <c r="C74" s="142"/>
      <c r="D74" s="142"/>
      <c r="E74" s="150"/>
      <c r="F74" s="150"/>
      <c r="G74" s="150"/>
      <c r="H74" s="142"/>
      <c r="I74" s="11" t="s">
        <v>124</v>
      </c>
      <c r="J74" s="11">
        <v>0</v>
      </c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1:22" ht="63" x14ac:dyDescent="0.25">
      <c r="A75" s="147"/>
      <c r="B75" s="147"/>
      <c r="C75" s="147"/>
      <c r="D75" s="147"/>
      <c r="E75" s="149"/>
      <c r="F75" s="149"/>
      <c r="G75" s="149"/>
      <c r="H75" s="147"/>
      <c r="I75" s="11" t="s">
        <v>395</v>
      </c>
      <c r="J75" s="11">
        <v>30</v>
      </c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</row>
    <row r="76" spans="1:22" ht="126" x14ac:dyDescent="0.25">
      <c r="A76" s="55">
        <v>2</v>
      </c>
      <c r="B76" s="12" t="s">
        <v>426</v>
      </c>
      <c r="C76" s="12" t="s">
        <v>427</v>
      </c>
      <c r="D76" s="82">
        <v>3718001158</v>
      </c>
      <c r="E76" s="227" t="s">
        <v>368</v>
      </c>
      <c r="F76" s="228"/>
      <c r="G76" s="229"/>
      <c r="H76" s="11" t="s">
        <v>93</v>
      </c>
      <c r="I76" s="12" t="s">
        <v>428</v>
      </c>
      <c r="J76" s="11" t="s">
        <v>93</v>
      </c>
      <c r="K76" s="11" t="s">
        <v>93</v>
      </c>
      <c r="L76" s="11" t="s">
        <v>93</v>
      </c>
      <c r="M76" s="12" t="s">
        <v>56</v>
      </c>
      <c r="N76" s="12" t="s">
        <v>56</v>
      </c>
      <c r="O76" s="108" t="s">
        <v>429</v>
      </c>
      <c r="P76" s="12" t="s">
        <v>444</v>
      </c>
      <c r="Q76" s="12" t="s">
        <v>56</v>
      </c>
      <c r="R76" s="12" t="s">
        <v>56</v>
      </c>
      <c r="S76" s="12" t="s">
        <v>56</v>
      </c>
      <c r="T76" s="12" t="s">
        <v>56</v>
      </c>
      <c r="U76" s="12" t="s">
        <v>56</v>
      </c>
      <c r="V76" s="12" t="s">
        <v>56</v>
      </c>
    </row>
    <row r="77" spans="1:22" ht="19.5" customHeight="1" x14ac:dyDescent="0.25">
      <c r="A77" s="216" t="s">
        <v>73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8"/>
    </row>
    <row r="78" spans="1:22" ht="72" customHeight="1" x14ac:dyDescent="0.25">
      <c r="A78" s="141">
        <v>1</v>
      </c>
      <c r="B78" s="191" t="s">
        <v>178</v>
      </c>
      <c r="C78" s="141" t="s">
        <v>179</v>
      </c>
      <c r="D78" s="141">
        <v>3719000541</v>
      </c>
      <c r="E78" s="148">
        <v>35226</v>
      </c>
      <c r="F78" s="148">
        <v>19</v>
      </c>
      <c r="G78" s="148">
        <v>58</v>
      </c>
      <c r="H78" s="141">
        <v>52</v>
      </c>
      <c r="I78" s="11" t="s">
        <v>180</v>
      </c>
      <c r="J78" s="11">
        <v>10.51</v>
      </c>
      <c r="K78" s="141" t="s">
        <v>93</v>
      </c>
      <c r="L78" s="141" t="s">
        <v>93</v>
      </c>
      <c r="M78" s="141" t="s">
        <v>56</v>
      </c>
      <c r="N78" s="141" t="s">
        <v>56</v>
      </c>
      <c r="O78" s="141" t="s">
        <v>56</v>
      </c>
      <c r="P78" s="141" t="s">
        <v>56</v>
      </c>
      <c r="Q78" s="141" t="s">
        <v>181</v>
      </c>
      <c r="R78" s="141" t="s">
        <v>56</v>
      </c>
      <c r="S78" s="141" t="s">
        <v>56</v>
      </c>
      <c r="T78" s="141" t="s">
        <v>56</v>
      </c>
      <c r="U78" s="141" t="s">
        <v>56</v>
      </c>
      <c r="V78" s="141" t="s">
        <v>56</v>
      </c>
    </row>
    <row r="79" spans="1:22" ht="75.75" customHeight="1" x14ac:dyDescent="0.25">
      <c r="A79" s="142"/>
      <c r="B79" s="205"/>
      <c r="C79" s="142"/>
      <c r="D79" s="142"/>
      <c r="E79" s="150"/>
      <c r="F79" s="150"/>
      <c r="G79" s="150"/>
      <c r="H79" s="142"/>
      <c r="I79" s="11" t="s">
        <v>182</v>
      </c>
      <c r="J79" s="11">
        <v>0.38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</row>
    <row r="80" spans="1:22" ht="51" customHeight="1" x14ac:dyDescent="0.25">
      <c r="A80" s="142"/>
      <c r="B80" s="205"/>
      <c r="C80" s="142"/>
      <c r="D80" s="142"/>
      <c r="E80" s="150"/>
      <c r="F80" s="150"/>
      <c r="G80" s="150"/>
      <c r="H80" s="142"/>
      <c r="I80" s="11" t="s">
        <v>183</v>
      </c>
      <c r="J80" s="11">
        <v>3.75</v>
      </c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</row>
    <row r="81" spans="1:22" ht="99.75" customHeight="1" x14ac:dyDescent="0.25">
      <c r="A81" s="142"/>
      <c r="B81" s="205"/>
      <c r="C81" s="142"/>
      <c r="D81" s="142"/>
      <c r="E81" s="150"/>
      <c r="F81" s="150"/>
      <c r="G81" s="150"/>
      <c r="H81" s="142"/>
      <c r="I81" s="11" t="s">
        <v>184</v>
      </c>
      <c r="J81" s="11">
        <v>1.03</v>
      </c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</row>
    <row r="82" spans="1:22" ht="54" customHeight="1" x14ac:dyDescent="0.25">
      <c r="A82" s="142"/>
      <c r="B82" s="205"/>
      <c r="C82" s="142"/>
      <c r="D82" s="142"/>
      <c r="E82" s="150"/>
      <c r="F82" s="150"/>
      <c r="G82" s="150"/>
      <c r="H82" s="142"/>
      <c r="I82" s="11" t="s">
        <v>207</v>
      </c>
      <c r="J82" s="11">
        <v>2.38</v>
      </c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</row>
    <row r="83" spans="1:22" ht="38.25" customHeight="1" x14ac:dyDescent="0.25">
      <c r="A83" s="142"/>
      <c r="B83" s="205"/>
      <c r="C83" s="142"/>
      <c r="D83" s="142"/>
      <c r="E83" s="150"/>
      <c r="F83" s="150"/>
      <c r="G83" s="150"/>
      <c r="H83" s="142"/>
      <c r="I83" s="11" t="s">
        <v>185</v>
      </c>
      <c r="J83" s="11">
        <v>20.58</v>
      </c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</row>
    <row r="84" spans="1:22" ht="37.5" customHeight="1" x14ac:dyDescent="0.25">
      <c r="A84" s="142"/>
      <c r="B84" s="205"/>
      <c r="C84" s="142"/>
      <c r="D84" s="142"/>
      <c r="E84" s="150"/>
      <c r="F84" s="150"/>
      <c r="G84" s="150"/>
      <c r="H84" s="142"/>
      <c r="I84" s="11" t="s">
        <v>186</v>
      </c>
      <c r="J84" s="11">
        <v>1.91</v>
      </c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</row>
    <row r="85" spans="1:22" ht="36.75" customHeight="1" x14ac:dyDescent="0.25">
      <c r="A85" s="147"/>
      <c r="B85" s="192"/>
      <c r="C85" s="147"/>
      <c r="D85" s="147"/>
      <c r="E85" s="149"/>
      <c r="F85" s="149"/>
      <c r="G85" s="149"/>
      <c r="H85" s="147"/>
      <c r="I85" s="11" t="s">
        <v>187</v>
      </c>
      <c r="J85" s="11">
        <v>59.46</v>
      </c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</row>
    <row r="86" spans="1:22" ht="125.25" customHeight="1" x14ac:dyDescent="0.25">
      <c r="A86" s="55">
        <v>2</v>
      </c>
      <c r="B86" s="109" t="s">
        <v>188</v>
      </c>
      <c r="C86" s="109" t="s">
        <v>189</v>
      </c>
      <c r="D86" s="11">
        <v>3705065612</v>
      </c>
      <c r="E86" s="46">
        <v>3845</v>
      </c>
      <c r="F86" s="46">
        <v>19</v>
      </c>
      <c r="G86" s="46">
        <v>0</v>
      </c>
      <c r="H86" s="11">
        <v>6</v>
      </c>
      <c r="I86" s="11" t="s">
        <v>190</v>
      </c>
      <c r="J86" s="11">
        <v>100</v>
      </c>
      <c r="K86" s="11" t="s">
        <v>93</v>
      </c>
      <c r="L86" s="11" t="s">
        <v>93</v>
      </c>
      <c r="M86" s="12" t="s">
        <v>56</v>
      </c>
      <c r="N86" s="12" t="s">
        <v>56</v>
      </c>
      <c r="O86" s="12" t="s">
        <v>56</v>
      </c>
      <c r="P86" s="12" t="s">
        <v>56</v>
      </c>
      <c r="Q86" s="12" t="s">
        <v>191</v>
      </c>
      <c r="R86" s="12" t="s">
        <v>56</v>
      </c>
      <c r="S86" s="12" t="s">
        <v>56</v>
      </c>
      <c r="T86" s="12" t="s">
        <v>56</v>
      </c>
      <c r="U86" s="12" t="s">
        <v>56</v>
      </c>
      <c r="V86" s="12" t="s">
        <v>56</v>
      </c>
    </row>
    <row r="87" spans="1:22" ht="86.25" customHeight="1" x14ac:dyDescent="0.25">
      <c r="A87" s="141">
        <v>3</v>
      </c>
      <c r="B87" s="191" t="s">
        <v>192</v>
      </c>
      <c r="C87" s="191" t="s">
        <v>193</v>
      </c>
      <c r="D87" s="141">
        <v>3719009495</v>
      </c>
      <c r="E87" s="148">
        <v>39519</v>
      </c>
      <c r="F87" s="148">
        <v>-9007</v>
      </c>
      <c r="G87" s="148">
        <v>0</v>
      </c>
      <c r="H87" s="141">
        <v>140</v>
      </c>
      <c r="I87" s="145" t="s">
        <v>93</v>
      </c>
      <c r="J87" s="145" t="s">
        <v>93</v>
      </c>
      <c r="K87" s="11" t="s">
        <v>194</v>
      </c>
      <c r="L87" s="11">
        <v>63</v>
      </c>
      <c r="M87" s="141" t="s">
        <v>56</v>
      </c>
      <c r="N87" s="141" t="s">
        <v>56</v>
      </c>
      <c r="O87" s="141" t="s">
        <v>55</v>
      </c>
      <c r="P87" s="141" t="s">
        <v>195</v>
      </c>
      <c r="Q87" s="141" t="s">
        <v>56</v>
      </c>
      <c r="R87" s="141" t="s">
        <v>56</v>
      </c>
      <c r="S87" s="141" t="s">
        <v>56</v>
      </c>
      <c r="T87" s="141" t="s">
        <v>56</v>
      </c>
      <c r="U87" s="141" t="s">
        <v>56</v>
      </c>
      <c r="V87" s="141" t="s">
        <v>56</v>
      </c>
    </row>
    <row r="88" spans="1:22" ht="46.5" customHeight="1" x14ac:dyDescent="0.25">
      <c r="A88" s="147"/>
      <c r="B88" s="192"/>
      <c r="C88" s="192"/>
      <c r="D88" s="147"/>
      <c r="E88" s="149"/>
      <c r="F88" s="149"/>
      <c r="G88" s="149"/>
      <c r="H88" s="147"/>
      <c r="I88" s="146"/>
      <c r="J88" s="146"/>
      <c r="K88" s="11" t="s">
        <v>196</v>
      </c>
      <c r="L88" s="11">
        <v>33</v>
      </c>
      <c r="M88" s="147"/>
      <c r="N88" s="147"/>
      <c r="O88" s="147"/>
      <c r="P88" s="147"/>
      <c r="Q88" s="147"/>
      <c r="R88" s="147"/>
      <c r="S88" s="147"/>
      <c r="T88" s="147"/>
      <c r="U88" s="147"/>
      <c r="V88" s="147"/>
    </row>
    <row r="89" spans="1:22" ht="45" customHeight="1" x14ac:dyDescent="0.25">
      <c r="A89" s="141">
        <v>4</v>
      </c>
      <c r="B89" s="191" t="s">
        <v>197</v>
      </c>
      <c r="C89" s="191" t="s">
        <v>198</v>
      </c>
      <c r="D89" s="141">
        <v>3705009551</v>
      </c>
      <c r="E89" s="148">
        <v>1674.9</v>
      </c>
      <c r="F89" s="148">
        <v>-2635</v>
      </c>
      <c r="G89" s="148">
        <v>9345.7000000000007</v>
      </c>
      <c r="H89" s="141">
        <v>20</v>
      </c>
      <c r="I89" s="12" t="s">
        <v>199</v>
      </c>
      <c r="J89" s="62">
        <v>33.299999999999997</v>
      </c>
      <c r="K89" s="145" t="s">
        <v>93</v>
      </c>
      <c r="L89" s="145" t="s">
        <v>93</v>
      </c>
      <c r="M89" s="141" t="s">
        <v>56</v>
      </c>
      <c r="N89" s="141" t="s">
        <v>56</v>
      </c>
      <c r="O89" s="141" t="s">
        <v>56</v>
      </c>
      <c r="P89" s="141" t="s">
        <v>200</v>
      </c>
      <c r="Q89" s="141" t="s">
        <v>56</v>
      </c>
      <c r="R89" s="141" t="s">
        <v>56</v>
      </c>
      <c r="S89" s="141" t="s">
        <v>56</v>
      </c>
      <c r="T89" s="141" t="s">
        <v>56</v>
      </c>
      <c r="U89" s="141" t="s">
        <v>56</v>
      </c>
      <c r="V89" s="141" t="s">
        <v>56</v>
      </c>
    </row>
    <row r="90" spans="1:22" ht="92.25" customHeight="1" x14ac:dyDescent="0.25">
      <c r="A90" s="142"/>
      <c r="B90" s="205"/>
      <c r="C90" s="205"/>
      <c r="D90" s="142"/>
      <c r="E90" s="150"/>
      <c r="F90" s="150"/>
      <c r="G90" s="150"/>
      <c r="H90" s="142"/>
      <c r="I90" s="12" t="s">
        <v>208</v>
      </c>
      <c r="J90" s="62">
        <v>11.1</v>
      </c>
      <c r="K90" s="236"/>
      <c r="L90" s="236"/>
      <c r="M90" s="142"/>
      <c r="N90" s="142"/>
      <c r="O90" s="142"/>
      <c r="P90" s="142"/>
      <c r="Q90" s="142"/>
      <c r="R90" s="142"/>
      <c r="S90" s="142"/>
      <c r="T90" s="142"/>
      <c r="U90" s="142"/>
      <c r="V90" s="142"/>
    </row>
    <row r="91" spans="1:22" ht="111.75" customHeight="1" x14ac:dyDescent="0.25">
      <c r="A91" s="142"/>
      <c r="B91" s="205"/>
      <c r="C91" s="205"/>
      <c r="D91" s="142"/>
      <c r="E91" s="150"/>
      <c r="F91" s="150"/>
      <c r="G91" s="150"/>
      <c r="H91" s="142"/>
      <c r="I91" s="12" t="s">
        <v>201</v>
      </c>
      <c r="J91" s="62">
        <v>24.2</v>
      </c>
      <c r="K91" s="236"/>
      <c r="L91" s="236"/>
      <c r="M91" s="142"/>
      <c r="N91" s="142"/>
      <c r="O91" s="142"/>
      <c r="P91" s="142"/>
      <c r="Q91" s="142"/>
      <c r="R91" s="142"/>
      <c r="S91" s="142"/>
      <c r="T91" s="142"/>
      <c r="U91" s="142"/>
      <c r="V91" s="142"/>
    </row>
    <row r="92" spans="1:22" ht="127.5" customHeight="1" x14ac:dyDescent="0.25">
      <c r="A92" s="147"/>
      <c r="B92" s="192"/>
      <c r="C92" s="192"/>
      <c r="D92" s="147"/>
      <c r="E92" s="149"/>
      <c r="F92" s="149"/>
      <c r="G92" s="149"/>
      <c r="H92" s="147"/>
      <c r="I92" s="12" t="s">
        <v>202</v>
      </c>
      <c r="J92" s="12">
        <v>31.4</v>
      </c>
      <c r="K92" s="146"/>
      <c r="L92" s="146"/>
      <c r="M92" s="147"/>
      <c r="N92" s="147"/>
      <c r="O92" s="147"/>
      <c r="P92" s="147"/>
      <c r="Q92" s="147"/>
      <c r="R92" s="147"/>
      <c r="S92" s="147"/>
      <c r="T92" s="147"/>
      <c r="U92" s="147"/>
      <c r="V92" s="147"/>
    </row>
    <row r="93" spans="1:22" ht="159.75" customHeight="1" x14ac:dyDescent="0.25">
      <c r="A93" s="12">
        <v>5</v>
      </c>
      <c r="B93" s="110" t="s">
        <v>203</v>
      </c>
      <c r="C93" s="110" t="s">
        <v>204</v>
      </c>
      <c r="D93" s="12">
        <v>3719004810</v>
      </c>
      <c r="E93" s="73">
        <v>6501</v>
      </c>
      <c r="F93" s="73">
        <v>968</v>
      </c>
      <c r="G93" s="73">
        <v>0</v>
      </c>
      <c r="H93" s="12">
        <v>2</v>
      </c>
      <c r="I93" s="12" t="s">
        <v>205</v>
      </c>
      <c r="J93" s="12">
        <v>0</v>
      </c>
      <c r="K93" s="12" t="s">
        <v>93</v>
      </c>
      <c r="L93" s="12" t="s">
        <v>93</v>
      </c>
      <c r="M93" s="12" t="s">
        <v>56</v>
      </c>
      <c r="N93" s="12" t="s">
        <v>56</v>
      </c>
      <c r="O93" s="12" t="s">
        <v>56</v>
      </c>
      <c r="P93" s="12" t="s">
        <v>206</v>
      </c>
      <c r="Q93" s="12" t="s">
        <v>56</v>
      </c>
      <c r="R93" s="12" t="s">
        <v>56</v>
      </c>
      <c r="S93" s="12" t="s">
        <v>56</v>
      </c>
      <c r="T93" s="12" t="s">
        <v>56</v>
      </c>
      <c r="U93" s="12" t="s">
        <v>56</v>
      </c>
      <c r="V93" s="12" t="s">
        <v>56</v>
      </c>
    </row>
    <row r="94" spans="1:22" ht="19.5" customHeight="1" x14ac:dyDescent="0.25">
      <c r="A94" s="223" t="s">
        <v>74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</row>
    <row r="95" spans="1:22" ht="105" customHeight="1" x14ac:dyDescent="0.25">
      <c r="A95" s="141">
        <v>1</v>
      </c>
      <c r="B95" s="141" t="s">
        <v>243</v>
      </c>
      <c r="C95" s="141" t="s">
        <v>244</v>
      </c>
      <c r="D95" s="141">
        <v>3720006202</v>
      </c>
      <c r="E95" s="148">
        <v>12602</v>
      </c>
      <c r="F95" s="148">
        <v>-876</v>
      </c>
      <c r="G95" s="148">
        <v>8447.2999999999993</v>
      </c>
      <c r="H95" s="141">
        <v>29</v>
      </c>
      <c r="I95" s="17" t="s">
        <v>476</v>
      </c>
      <c r="J95" s="12">
        <v>96.8</v>
      </c>
      <c r="K95" s="141" t="s">
        <v>93</v>
      </c>
      <c r="L95" s="141" t="s">
        <v>93</v>
      </c>
      <c r="M95" s="141" t="s">
        <v>56</v>
      </c>
      <c r="N95" s="141" t="s">
        <v>56</v>
      </c>
      <c r="O95" s="141" t="s">
        <v>56</v>
      </c>
      <c r="P95" s="141" t="s">
        <v>56</v>
      </c>
      <c r="Q95" s="141" t="s">
        <v>56</v>
      </c>
      <c r="R95" s="141" t="s">
        <v>247</v>
      </c>
      <c r="S95" s="141" t="s">
        <v>56</v>
      </c>
      <c r="T95" s="141" t="s">
        <v>56</v>
      </c>
      <c r="U95" s="141" t="s">
        <v>56</v>
      </c>
      <c r="V95" s="141" t="s">
        <v>56</v>
      </c>
    </row>
    <row r="96" spans="1:22" ht="60" x14ac:dyDescent="0.25">
      <c r="A96" s="147"/>
      <c r="B96" s="147"/>
      <c r="C96" s="147"/>
      <c r="D96" s="147"/>
      <c r="E96" s="149"/>
      <c r="F96" s="149"/>
      <c r="G96" s="149"/>
      <c r="H96" s="147"/>
      <c r="I96" s="17" t="s">
        <v>477</v>
      </c>
      <c r="J96" s="12">
        <v>3.2</v>
      </c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</row>
    <row r="97" spans="1:22" ht="56.25" customHeight="1" x14ac:dyDescent="0.25">
      <c r="A97" s="201">
        <v>2</v>
      </c>
      <c r="B97" s="201" t="s">
        <v>245</v>
      </c>
      <c r="C97" s="201" t="s">
        <v>246</v>
      </c>
      <c r="D97" s="201">
        <v>3720000546</v>
      </c>
      <c r="E97" s="177">
        <v>1716</v>
      </c>
      <c r="F97" s="177">
        <v>-919</v>
      </c>
      <c r="G97" s="177">
        <v>0</v>
      </c>
      <c r="H97" s="201">
        <v>2</v>
      </c>
      <c r="I97" s="17" t="s">
        <v>474</v>
      </c>
      <c r="J97" s="12">
        <v>19.5</v>
      </c>
      <c r="K97" s="201" t="s">
        <v>93</v>
      </c>
      <c r="L97" s="201" t="s">
        <v>93</v>
      </c>
      <c r="M97" s="201" t="s">
        <v>56</v>
      </c>
      <c r="N97" s="201" t="s">
        <v>56</v>
      </c>
      <c r="O97" s="201" t="s">
        <v>56</v>
      </c>
      <c r="P97" s="201" t="s">
        <v>56</v>
      </c>
      <c r="Q97" s="201" t="s">
        <v>248</v>
      </c>
      <c r="R97" s="201" t="s">
        <v>56</v>
      </c>
      <c r="S97" s="201" t="s">
        <v>56</v>
      </c>
      <c r="T97" s="201" t="s">
        <v>56</v>
      </c>
      <c r="U97" s="201" t="s">
        <v>56</v>
      </c>
      <c r="V97" s="201" t="s">
        <v>56</v>
      </c>
    </row>
    <row r="98" spans="1:22" ht="106.5" customHeight="1" x14ac:dyDescent="0.25">
      <c r="A98" s="201"/>
      <c r="B98" s="201"/>
      <c r="C98" s="201"/>
      <c r="D98" s="201"/>
      <c r="E98" s="177"/>
      <c r="F98" s="177"/>
      <c r="G98" s="177"/>
      <c r="H98" s="201"/>
      <c r="I98" s="17" t="s">
        <v>475</v>
      </c>
      <c r="J98" s="12">
        <v>80.5</v>
      </c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</row>
    <row r="99" spans="1:22" ht="19.5" customHeight="1" x14ac:dyDescent="0.25">
      <c r="A99" s="216" t="s">
        <v>75</v>
      </c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8"/>
    </row>
    <row r="100" spans="1:22" ht="47.25" x14ac:dyDescent="0.25">
      <c r="A100" s="55">
        <v>1</v>
      </c>
      <c r="B100" s="11" t="s">
        <v>252</v>
      </c>
      <c r="C100" s="11" t="s">
        <v>253</v>
      </c>
      <c r="D100" s="11">
        <v>3721002151</v>
      </c>
      <c r="E100" s="46">
        <v>0</v>
      </c>
      <c r="F100" s="46">
        <v>-464</v>
      </c>
      <c r="G100" s="46">
        <v>0</v>
      </c>
      <c r="H100" s="11">
        <v>1</v>
      </c>
      <c r="I100" s="212" t="s">
        <v>254</v>
      </c>
      <c r="J100" s="213"/>
      <c r="K100" s="213"/>
      <c r="L100" s="214"/>
      <c r="M100" s="11" t="s">
        <v>56</v>
      </c>
      <c r="N100" s="11" t="s">
        <v>56</v>
      </c>
      <c r="O100" s="11" t="s">
        <v>56</v>
      </c>
      <c r="P100" s="11" t="s">
        <v>56</v>
      </c>
      <c r="Q100" s="11" t="s">
        <v>464</v>
      </c>
      <c r="R100" s="47" t="s">
        <v>56</v>
      </c>
      <c r="S100" s="47" t="s">
        <v>56</v>
      </c>
      <c r="T100" s="47" t="s">
        <v>56</v>
      </c>
      <c r="U100" s="47" t="s">
        <v>56</v>
      </c>
      <c r="V100" s="47" t="s">
        <v>56</v>
      </c>
    </row>
    <row r="101" spans="1:22" ht="183" customHeight="1" x14ac:dyDescent="0.25">
      <c r="A101" s="12">
        <v>2</v>
      </c>
      <c r="B101" s="12" t="s">
        <v>509</v>
      </c>
      <c r="C101" s="12" t="s">
        <v>253</v>
      </c>
      <c r="D101" s="12">
        <v>3701047122</v>
      </c>
      <c r="E101" s="73">
        <v>43851</v>
      </c>
      <c r="F101" s="73">
        <v>-8559</v>
      </c>
      <c r="G101" s="73">
        <v>33086</v>
      </c>
      <c r="H101" s="12">
        <v>84</v>
      </c>
      <c r="I101" s="12" t="s">
        <v>410</v>
      </c>
      <c r="J101" s="12">
        <v>100</v>
      </c>
      <c r="K101" s="12" t="s">
        <v>93</v>
      </c>
      <c r="L101" s="12" t="s">
        <v>93</v>
      </c>
      <c r="M101" s="11" t="s">
        <v>56</v>
      </c>
      <c r="N101" s="11" t="s">
        <v>56</v>
      </c>
      <c r="O101" s="11" t="s">
        <v>56</v>
      </c>
      <c r="P101" s="11" t="s">
        <v>56</v>
      </c>
      <c r="Q101" s="11" t="s">
        <v>464</v>
      </c>
      <c r="R101" s="11" t="s">
        <v>56</v>
      </c>
      <c r="S101" s="11" t="s">
        <v>56</v>
      </c>
      <c r="T101" s="11" t="s">
        <v>56</v>
      </c>
      <c r="U101" s="11" t="s">
        <v>56</v>
      </c>
      <c r="V101" s="12" t="s">
        <v>56</v>
      </c>
    </row>
    <row r="102" spans="1:22" ht="183" customHeight="1" x14ac:dyDescent="0.25">
      <c r="A102" s="12">
        <v>3</v>
      </c>
      <c r="B102" s="12" t="s">
        <v>510</v>
      </c>
      <c r="C102" s="12" t="s">
        <v>511</v>
      </c>
      <c r="D102" s="12">
        <v>3701047316</v>
      </c>
      <c r="E102" s="73">
        <v>19013</v>
      </c>
      <c r="F102" s="73">
        <v>-1371</v>
      </c>
      <c r="G102" s="73">
        <v>8998</v>
      </c>
      <c r="H102" s="12">
        <v>71</v>
      </c>
      <c r="I102" s="12" t="s">
        <v>410</v>
      </c>
      <c r="J102" s="12">
        <v>100</v>
      </c>
      <c r="K102" s="12" t="s">
        <v>93</v>
      </c>
      <c r="L102" s="12" t="s">
        <v>93</v>
      </c>
      <c r="M102" s="11" t="s">
        <v>56</v>
      </c>
      <c r="N102" s="11" t="s">
        <v>56</v>
      </c>
      <c r="O102" s="11" t="s">
        <v>56</v>
      </c>
      <c r="P102" s="11" t="s">
        <v>56</v>
      </c>
      <c r="Q102" s="11" t="s">
        <v>464</v>
      </c>
      <c r="R102" s="11" t="s">
        <v>56</v>
      </c>
      <c r="S102" s="11" t="s">
        <v>56</v>
      </c>
      <c r="T102" s="11" t="s">
        <v>56</v>
      </c>
      <c r="U102" s="11" t="s">
        <v>56</v>
      </c>
      <c r="V102" s="12" t="s">
        <v>56</v>
      </c>
    </row>
    <row r="103" spans="1:22" ht="183" customHeight="1" x14ac:dyDescent="0.25">
      <c r="A103" s="55">
        <v>4</v>
      </c>
      <c r="B103" s="11" t="s">
        <v>250</v>
      </c>
      <c r="C103" s="11" t="s">
        <v>251</v>
      </c>
      <c r="D103" s="11">
        <v>3721000845</v>
      </c>
      <c r="E103" s="58">
        <v>34314</v>
      </c>
      <c r="F103" s="58">
        <v>-79</v>
      </c>
      <c r="G103" s="58">
        <v>0</v>
      </c>
      <c r="H103" s="11">
        <v>14</v>
      </c>
      <c r="I103" s="11" t="s">
        <v>236</v>
      </c>
      <c r="J103" s="11">
        <v>99.84</v>
      </c>
      <c r="K103" s="11" t="s">
        <v>543</v>
      </c>
      <c r="L103" s="11">
        <v>0.16</v>
      </c>
      <c r="M103" s="12" t="s">
        <v>56</v>
      </c>
      <c r="N103" s="12" t="s">
        <v>56</v>
      </c>
      <c r="O103" s="12" t="s">
        <v>56</v>
      </c>
      <c r="P103" s="12" t="s">
        <v>471</v>
      </c>
      <c r="Q103" s="12" t="s">
        <v>56</v>
      </c>
      <c r="R103" s="12" t="s">
        <v>56</v>
      </c>
      <c r="S103" s="12" t="s">
        <v>56</v>
      </c>
      <c r="T103" s="12" t="s">
        <v>56</v>
      </c>
      <c r="U103" s="12" t="s">
        <v>56</v>
      </c>
      <c r="V103" s="12" t="s">
        <v>56</v>
      </c>
    </row>
    <row r="104" spans="1:22" ht="19.5" customHeight="1" x14ac:dyDescent="0.25">
      <c r="A104" s="216" t="s">
        <v>76</v>
      </c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8"/>
    </row>
    <row r="105" spans="1:22" ht="97.5" customHeight="1" x14ac:dyDescent="0.25">
      <c r="A105" s="199">
        <v>1</v>
      </c>
      <c r="B105" s="199" t="s">
        <v>84</v>
      </c>
      <c r="C105" s="199" t="s">
        <v>86</v>
      </c>
      <c r="D105" s="199">
        <v>3722002997</v>
      </c>
      <c r="E105" s="200">
        <v>3401</v>
      </c>
      <c r="F105" s="200">
        <v>89</v>
      </c>
      <c r="G105" s="200">
        <v>92</v>
      </c>
      <c r="H105" s="199">
        <v>4</v>
      </c>
      <c r="I105" s="81" t="s">
        <v>478</v>
      </c>
      <c r="J105" s="81">
        <v>64.900000000000006</v>
      </c>
      <c r="K105" s="199" t="s">
        <v>93</v>
      </c>
      <c r="L105" s="199" t="s">
        <v>93</v>
      </c>
      <c r="M105" s="199" t="s">
        <v>56</v>
      </c>
      <c r="N105" s="199" t="s">
        <v>56</v>
      </c>
      <c r="O105" s="199" t="s">
        <v>56</v>
      </c>
      <c r="P105" s="199" t="s">
        <v>56</v>
      </c>
      <c r="Q105" s="199" t="s">
        <v>56</v>
      </c>
      <c r="R105" s="152" t="s">
        <v>55</v>
      </c>
      <c r="S105" s="199" t="s">
        <v>56</v>
      </c>
      <c r="T105" s="199" t="s">
        <v>56</v>
      </c>
      <c r="U105" s="199" t="s">
        <v>56</v>
      </c>
      <c r="V105" s="199" t="s">
        <v>56</v>
      </c>
    </row>
    <row r="106" spans="1:22" ht="63" x14ac:dyDescent="0.25">
      <c r="A106" s="199"/>
      <c r="B106" s="199"/>
      <c r="C106" s="199"/>
      <c r="D106" s="199"/>
      <c r="E106" s="200"/>
      <c r="F106" s="200"/>
      <c r="G106" s="200"/>
      <c r="H106" s="199"/>
      <c r="I106" s="81" t="s">
        <v>389</v>
      </c>
      <c r="J106" s="81">
        <v>35.1</v>
      </c>
      <c r="K106" s="199"/>
      <c r="L106" s="199"/>
      <c r="M106" s="199"/>
      <c r="N106" s="199"/>
      <c r="O106" s="199"/>
      <c r="P106" s="199"/>
      <c r="Q106" s="199"/>
      <c r="R106" s="153"/>
      <c r="S106" s="199"/>
      <c r="T106" s="199"/>
      <c r="U106" s="199"/>
      <c r="V106" s="199"/>
    </row>
    <row r="107" spans="1:22" ht="19.5" customHeight="1" x14ac:dyDescent="0.25">
      <c r="A107" s="216" t="s">
        <v>77</v>
      </c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8"/>
    </row>
    <row r="108" spans="1:22" ht="62.25" customHeight="1" x14ac:dyDescent="0.25">
      <c r="A108" s="141">
        <v>1</v>
      </c>
      <c r="B108" s="141" t="s">
        <v>397</v>
      </c>
      <c r="C108" s="141" t="s">
        <v>398</v>
      </c>
      <c r="D108" s="141">
        <v>3704000764</v>
      </c>
      <c r="E108" s="148">
        <v>33024.959999999999</v>
      </c>
      <c r="F108" s="148">
        <v>-4174</v>
      </c>
      <c r="G108" s="148">
        <v>1711.29</v>
      </c>
      <c r="H108" s="141">
        <v>54</v>
      </c>
      <c r="I108" s="11" t="s">
        <v>399</v>
      </c>
      <c r="J108" s="11">
        <v>15.21</v>
      </c>
      <c r="K108" s="11" t="s">
        <v>400</v>
      </c>
      <c r="L108" s="11">
        <v>46.47</v>
      </c>
      <c r="M108" s="141" t="s">
        <v>56</v>
      </c>
      <c r="N108" s="141" t="s">
        <v>56</v>
      </c>
      <c r="O108" s="141" t="s">
        <v>56</v>
      </c>
      <c r="P108" s="141" t="s">
        <v>56</v>
      </c>
      <c r="Q108" s="141" t="s">
        <v>56</v>
      </c>
      <c r="R108" s="141" t="s">
        <v>377</v>
      </c>
      <c r="S108" s="141" t="s">
        <v>56</v>
      </c>
      <c r="T108" s="141" t="s">
        <v>56</v>
      </c>
      <c r="U108" s="141" t="s">
        <v>56</v>
      </c>
      <c r="V108" s="141" t="s">
        <v>56</v>
      </c>
    </row>
    <row r="109" spans="1:22" ht="81.75" customHeight="1" x14ac:dyDescent="0.25">
      <c r="A109" s="147"/>
      <c r="B109" s="147"/>
      <c r="C109" s="147"/>
      <c r="D109" s="147"/>
      <c r="E109" s="149"/>
      <c r="F109" s="149"/>
      <c r="G109" s="149"/>
      <c r="H109" s="147"/>
      <c r="I109" s="11" t="s">
        <v>401</v>
      </c>
      <c r="J109" s="11">
        <v>26.52</v>
      </c>
      <c r="K109" s="11" t="s">
        <v>402</v>
      </c>
      <c r="L109" s="11">
        <v>11.8</v>
      </c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</row>
    <row r="110" spans="1:22" ht="62.25" customHeight="1" x14ac:dyDescent="0.25">
      <c r="A110" s="141">
        <v>2</v>
      </c>
      <c r="B110" s="141" t="s">
        <v>529</v>
      </c>
      <c r="C110" s="141" t="s">
        <v>530</v>
      </c>
      <c r="D110" s="141">
        <v>3704571052</v>
      </c>
      <c r="E110" s="148">
        <v>39491</v>
      </c>
      <c r="F110" s="148">
        <v>-3726</v>
      </c>
      <c r="G110" s="148">
        <v>34892</v>
      </c>
      <c r="H110" s="141">
        <v>70</v>
      </c>
      <c r="I110" s="141" t="s">
        <v>531</v>
      </c>
      <c r="J110" s="141">
        <v>9</v>
      </c>
      <c r="K110" s="12" t="s">
        <v>410</v>
      </c>
      <c r="L110" s="12">
        <v>59</v>
      </c>
      <c r="M110" s="141" t="s">
        <v>56</v>
      </c>
      <c r="N110" s="141" t="s">
        <v>56</v>
      </c>
      <c r="O110" s="141" t="s">
        <v>56</v>
      </c>
      <c r="P110" s="141" t="s">
        <v>56</v>
      </c>
      <c r="Q110" s="141" t="s">
        <v>56</v>
      </c>
      <c r="R110" s="141" t="s">
        <v>377</v>
      </c>
      <c r="S110" s="141" t="s">
        <v>56</v>
      </c>
      <c r="T110" s="141" t="s">
        <v>56</v>
      </c>
      <c r="U110" s="141" t="s">
        <v>56</v>
      </c>
      <c r="V110" s="141" t="s">
        <v>56</v>
      </c>
    </row>
    <row r="111" spans="1:22" ht="54" customHeight="1" x14ac:dyDescent="0.25">
      <c r="A111" s="147"/>
      <c r="B111" s="147"/>
      <c r="C111" s="147"/>
      <c r="D111" s="147"/>
      <c r="E111" s="149"/>
      <c r="F111" s="149"/>
      <c r="G111" s="149"/>
      <c r="H111" s="147"/>
      <c r="I111" s="147"/>
      <c r="J111" s="147"/>
      <c r="K111" s="12" t="s">
        <v>532</v>
      </c>
      <c r="L111" s="12">
        <v>32</v>
      </c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</row>
    <row r="112" spans="1:22" ht="19.5" customHeight="1" x14ac:dyDescent="0.25">
      <c r="A112" s="216" t="s">
        <v>78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8"/>
    </row>
    <row r="113" spans="1:22" ht="102.75" customHeight="1" x14ac:dyDescent="0.25">
      <c r="A113" s="55">
        <v>1</v>
      </c>
      <c r="B113" s="11" t="s">
        <v>435</v>
      </c>
      <c r="C113" s="11" t="s">
        <v>436</v>
      </c>
      <c r="D113" s="11">
        <v>3724000152</v>
      </c>
      <c r="E113" s="227" t="s">
        <v>368</v>
      </c>
      <c r="F113" s="228"/>
      <c r="G113" s="229"/>
      <c r="H113" s="11" t="s">
        <v>437</v>
      </c>
      <c r="I113" s="12" t="s">
        <v>571</v>
      </c>
      <c r="J113" s="11" t="s">
        <v>93</v>
      </c>
      <c r="K113" s="11" t="s">
        <v>93</v>
      </c>
      <c r="L113" s="11" t="s">
        <v>93</v>
      </c>
      <c r="M113" s="12" t="s">
        <v>56</v>
      </c>
      <c r="N113" s="11" t="s">
        <v>55</v>
      </c>
      <c r="O113" s="12" t="s">
        <v>56</v>
      </c>
      <c r="P113" s="11" t="s">
        <v>55</v>
      </c>
      <c r="Q113" s="12" t="s">
        <v>56</v>
      </c>
      <c r="R113" s="12" t="s">
        <v>56</v>
      </c>
      <c r="S113" s="12" t="s">
        <v>56</v>
      </c>
      <c r="T113" s="12" t="s">
        <v>56</v>
      </c>
      <c r="U113" s="12" t="s">
        <v>56</v>
      </c>
      <c r="V113" s="12" t="s">
        <v>56</v>
      </c>
    </row>
    <row r="114" spans="1:22" ht="173.25" x14ac:dyDescent="0.25">
      <c r="A114" s="55">
        <v>2</v>
      </c>
      <c r="B114" s="11" t="s">
        <v>438</v>
      </c>
      <c r="C114" s="11" t="s">
        <v>439</v>
      </c>
      <c r="D114" s="11">
        <v>3704570901</v>
      </c>
      <c r="E114" s="227" t="s">
        <v>368</v>
      </c>
      <c r="F114" s="228"/>
      <c r="G114" s="229"/>
      <c r="H114" s="11">
        <v>1</v>
      </c>
      <c r="I114" s="12" t="s">
        <v>572</v>
      </c>
      <c r="J114" s="11" t="s">
        <v>93</v>
      </c>
      <c r="K114" s="11" t="s">
        <v>93</v>
      </c>
      <c r="L114" s="11" t="s">
        <v>93</v>
      </c>
      <c r="M114" s="12" t="s">
        <v>56</v>
      </c>
      <c r="N114" s="12" t="s">
        <v>56</v>
      </c>
      <c r="O114" s="11" t="s">
        <v>440</v>
      </c>
      <c r="P114" s="11" t="s">
        <v>55</v>
      </c>
      <c r="Q114" s="12" t="s">
        <v>56</v>
      </c>
      <c r="R114" s="12" t="s">
        <v>56</v>
      </c>
      <c r="S114" s="12" t="s">
        <v>56</v>
      </c>
      <c r="T114" s="12" t="s">
        <v>56</v>
      </c>
      <c r="U114" s="12" t="s">
        <v>56</v>
      </c>
      <c r="V114" s="12" t="s">
        <v>56</v>
      </c>
    </row>
    <row r="115" spans="1:22" ht="19.5" customHeight="1" x14ac:dyDescent="0.25">
      <c r="A115" s="216" t="s">
        <v>79</v>
      </c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8"/>
    </row>
    <row r="116" spans="1:22" x14ac:dyDescent="0.25">
      <c r="A116" s="60" t="s">
        <v>93</v>
      </c>
      <c r="B116" s="60" t="s">
        <v>93</v>
      </c>
      <c r="C116" s="60" t="s">
        <v>93</v>
      </c>
      <c r="D116" s="60" t="s">
        <v>93</v>
      </c>
      <c r="E116" s="60" t="s">
        <v>93</v>
      </c>
      <c r="F116" s="60" t="s">
        <v>93</v>
      </c>
      <c r="G116" s="60" t="s">
        <v>93</v>
      </c>
      <c r="H116" s="60" t="s">
        <v>93</v>
      </c>
      <c r="I116" s="60" t="s">
        <v>93</v>
      </c>
      <c r="J116" s="60" t="s">
        <v>93</v>
      </c>
      <c r="K116" s="60" t="s">
        <v>93</v>
      </c>
      <c r="L116" s="60" t="s">
        <v>93</v>
      </c>
      <c r="M116" s="60" t="s">
        <v>93</v>
      </c>
      <c r="N116" s="60" t="s">
        <v>93</v>
      </c>
      <c r="O116" s="60" t="s">
        <v>93</v>
      </c>
      <c r="P116" s="60" t="s">
        <v>93</v>
      </c>
      <c r="Q116" s="60" t="s">
        <v>93</v>
      </c>
      <c r="R116" s="60" t="s">
        <v>93</v>
      </c>
      <c r="S116" s="60" t="s">
        <v>93</v>
      </c>
      <c r="T116" s="60" t="s">
        <v>93</v>
      </c>
      <c r="U116" s="60" t="s">
        <v>93</v>
      </c>
      <c r="V116" s="60" t="s">
        <v>93</v>
      </c>
    </row>
    <row r="117" spans="1:22" ht="19.5" customHeight="1" x14ac:dyDescent="0.25">
      <c r="A117" s="216" t="s">
        <v>80</v>
      </c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8"/>
    </row>
    <row r="118" spans="1:22" ht="94.5" x14ac:dyDescent="0.25">
      <c r="A118" s="111">
        <v>1</v>
      </c>
      <c r="B118" s="112" t="s">
        <v>167</v>
      </c>
      <c r="C118" s="112" t="s">
        <v>168</v>
      </c>
      <c r="D118" s="112">
        <v>3706007035</v>
      </c>
      <c r="E118" s="113">
        <v>22667</v>
      </c>
      <c r="F118" s="113">
        <v>-307</v>
      </c>
      <c r="G118" s="113">
        <v>0</v>
      </c>
      <c r="H118" s="112">
        <v>23</v>
      </c>
      <c r="I118" s="112" t="s">
        <v>162</v>
      </c>
      <c r="J118" s="112">
        <v>100</v>
      </c>
      <c r="K118" s="112" t="s">
        <v>93</v>
      </c>
      <c r="L118" s="112" t="s">
        <v>93</v>
      </c>
      <c r="M118" s="11" t="s">
        <v>56</v>
      </c>
      <c r="N118" s="11" t="s">
        <v>56</v>
      </c>
      <c r="O118" s="11" t="s">
        <v>56</v>
      </c>
      <c r="P118" s="11" t="s">
        <v>56</v>
      </c>
      <c r="Q118" s="11" t="s">
        <v>56</v>
      </c>
      <c r="R118" s="114" t="s">
        <v>479</v>
      </c>
      <c r="S118" s="11" t="s">
        <v>56</v>
      </c>
      <c r="T118" s="11" t="s">
        <v>56</v>
      </c>
      <c r="U118" s="11" t="s">
        <v>56</v>
      </c>
      <c r="V118" s="12" t="s">
        <v>56</v>
      </c>
    </row>
    <row r="119" spans="1:22" ht="78.75" x14ac:dyDescent="0.25">
      <c r="A119" s="111">
        <v>2</v>
      </c>
      <c r="B119" s="112" t="s">
        <v>169</v>
      </c>
      <c r="C119" s="112" t="s">
        <v>170</v>
      </c>
      <c r="D119" s="87">
        <v>3706001530</v>
      </c>
      <c r="E119" s="112" t="s">
        <v>93</v>
      </c>
      <c r="F119" s="112" t="s">
        <v>93</v>
      </c>
      <c r="G119" s="112" t="s">
        <v>93</v>
      </c>
      <c r="H119" s="112" t="s">
        <v>93</v>
      </c>
      <c r="I119" s="112" t="s">
        <v>93</v>
      </c>
      <c r="J119" s="112" t="s">
        <v>93</v>
      </c>
      <c r="K119" s="112" t="s">
        <v>93</v>
      </c>
      <c r="L119" s="112" t="s">
        <v>93</v>
      </c>
      <c r="M119" s="11" t="s">
        <v>56</v>
      </c>
      <c r="N119" s="11" t="s">
        <v>56</v>
      </c>
      <c r="O119" s="95" t="s">
        <v>171</v>
      </c>
      <c r="P119" s="114" t="s">
        <v>55</v>
      </c>
      <c r="Q119" s="11" t="s">
        <v>56</v>
      </c>
      <c r="R119" s="11" t="s">
        <v>56</v>
      </c>
      <c r="S119" s="11" t="s">
        <v>56</v>
      </c>
      <c r="T119" s="11" t="s">
        <v>56</v>
      </c>
      <c r="U119" s="11" t="s">
        <v>56</v>
      </c>
      <c r="V119" s="12" t="s">
        <v>56</v>
      </c>
    </row>
    <row r="120" spans="1:22" s="23" customFormat="1" ht="19.5" customHeight="1" x14ac:dyDescent="0.25">
      <c r="A120" s="216" t="s">
        <v>81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8"/>
    </row>
    <row r="121" spans="1:22" s="23" customFormat="1" ht="81.75" customHeight="1" x14ac:dyDescent="0.25">
      <c r="A121" s="141">
        <v>1</v>
      </c>
      <c r="B121" s="141" t="s">
        <v>255</v>
      </c>
      <c r="C121" s="141" t="s">
        <v>256</v>
      </c>
      <c r="D121" s="141">
        <v>3706019048</v>
      </c>
      <c r="E121" s="148">
        <v>52114</v>
      </c>
      <c r="F121" s="148">
        <v>5444</v>
      </c>
      <c r="G121" s="148">
        <v>11012.3</v>
      </c>
      <c r="H121" s="141">
        <v>21</v>
      </c>
      <c r="I121" s="202"/>
      <c r="J121" s="202"/>
      <c r="K121" s="17" t="s">
        <v>483</v>
      </c>
      <c r="L121" s="17">
        <v>95</v>
      </c>
      <c r="M121" s="141" t="s">
        <v>56</v>
      </c>
      <c r="N121" s="141" t="s">
        <v>56</v>
      </c>
      <c r="O121" s="141" t="s">
        <v>56</v>
      </c>
      <c r="P121" s="141" t="s">
        <v>377</v>
      </c>
      <c r="Q121" s="141" t="s">
        <v>56</v>
      </c>
      <c r="R121" s="141" t="s">
        <v>56</v>
      </c>
      <c r="S121" s="141" t="s">
        <v>56</v>
      </c>
      <c r="T121" s="141" t="s">
        <v>56</v>
      </c>
      <c r="U121" s="141" t="s">
        <v>56</v>
      </c>
      <c r="V121" s="141" t="s">
        <v>56</v>
      </c>
    </row>
    <row r="122" spans="1:22" s="23" customFormat="1" ht="61.5" customHeight="1" x14ac:dyDescent="0.25">
      <c r="A122" s="142"/>
      <c r="B122" s="142"/>
      <c r="C122" s="142"/>
      <c r="D122" s="142"/>
      <c r="E122" s="150"/>
      <c r="F122" s="150"/>
      <c r="G122" s="150"/>
      <c r="H122" s="142"/>
      <c r="I122" s="240"/>
      <c r="J122" s="240"/>
      <c r="K122" s="17" t="s">
        <v>480</v>
      </c>
      <c r="L122" s="17">
        <v>1</v>
      </c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</row>
    <row r="123" spans="1:22" s="23" customFormat="1" ht="58.5" customHeight="1" x14ac:dyDescent="0.25">
      <c r="A123" s="142"/>
      <c r="B123" s="142"/>
      <c r="C123" s="142"/>
      <c r="D123" s="142"/>
      <c r="E123" s="150"/>
      <c r="F123" s="150"/>
      <c r="G123" s="150"/>
      <c r="H123" s="142"/>
      <c r="I123" s="240"/>
      <c r="J123" s="240"/>
      <c r="K123" s="17" t="s">
        <v>482</v>
      </c>
      <c r="L123" s="17">
        <v>1</v>
      </c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</row>
    <row r="124" spans="1:22" s="23" customFormat="1" ht="63" customHeight="1" x14ac:dyDescent="0.25">
      <c r="A124" s="147"/>
      <c r="B124" s="147"/>
      <c r="C124" s="147"/>
      <c r="D124" s="147"/>
      <c r="E124" s="149"/>
      <c r="F124" s="149"/>
      <c r="G124" s="149"/>
      <c r="H124" s="147"/>
      <c r="I124" s="203"/>
      <c r="J124" s="203"/>
      <c r="K124" s="17" t="s">
        <v>481</v>
      </c>
      <c r="L124" s="12">
        <v>3</v>
      </c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</row>
    <row r="125" spans="1:22" s="23" customFormat="1" ht="103.5" customHeight="1" x14ac:dyDescent="0.25">
      <c r="A125" s="141">
        <v>2</v>
      </c>
      <c r="B125" s="141" t="s">
        <v>548</v>
      </c>
      <c r="C125" s="141" t="s">
        <v>549</v>
      </c>
      <c r="D125" s="141">
        <v>3725003124</v>
      </c>
      <c r="E125" s="141" t="s">
        <v>437</v>
      </c>
      <c r="F125" s="141" t="s">
        <v>437</v>
      </c>
      <c r="G125" s="141">
        <v>0</v>
      </c>
      <c r="H125" s="141">
        <v>18</v>
      </c>
      <c r="I125" s="141" t="s">
        <v>93</v>
      </c>
      <c r="J125" s="141" t="s">
        <v>93</v>
      </c>
      <c r="K125" s="17" t="s">
        <v>481</v>
      </c>
      <c r="L125" s="141" t="s">
        <v>437</v>
      </c>
      <c r="M125" s="141" t="s">
        <v>56</v>
      </c>
      <c r="N125" s="141" t="s">
        <v>56</v>
      </c>
      <c r="O125" s="141" t="s">
        <v>508</v>
      </c>
      <c r="P125" s="141" t="s">
        <v>55</v>
      </c>
      <c r="Q125" s="141" t="s">
        <v>56</v>
      </c>
      <c r="R125" s="141" t="s">
        <v>56</v>
      </c>
      <c r="S125" s="141" t="s">
        <v>56</v>
      </c>
      <c r="T125" s="141" t="s">
        <v>56</v>
      </c>
      <c r="U125" s="141" t="s">
        <v>56</v>
      </c>
      <c r="V125" s="141" t="s">
        <v>56</v>
      </c>
    </row>
    <row r="126" spans="1:22" s="23" customFormat="1" ht="62.25" customHeight="1" x14ac:dyDescent="0.25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7" t="s">
        <v>551</v>
      </c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</row>
    <row r="127" spans="1:22" s="23" customFormat="1" ht="65.25" customHeight="1" x14ac:dyDescent="0.25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7" t="s">
        <v>552</v>
      </c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</row>
    <row r="128" spans="1:22" s="23" customFormat="1" ht="65.25" customHeight="1" x14ac:dyDescent="0.25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7" t="s">
        <v>482</v>
      </c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</row>
    <row r="129" spans="1:23" ht="19.5" customHeight="1" x14ac:dyDescent="0.25">
      <c r="A129" s="216" t="s">
        <v>550</v>
      </c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8"/>
    </row>
    <row r="130" spans="1:23" ht="63" x14ac:dyDescent="0.25">
      <c r="A130" s="55">
        <v>1</v>
      </c>
      <c r="B130" s="11" t="s">
        <v>374</v>
      </c>
      <c r="C130" s="11" t="s">
        <v>375</v>
      </c>
      <c r="D130" s="11">
        <v>3706021551</v>
      </c>
      <c r="E130" s="46">
        <v>376.2</v>
      </c>
      <c r="F130" s="46">
        <v>-855.5</v>
      </c>
      <c r="G130" s="46">
        <v>199.8</v>
      </c>
      <c r="H130" s="11">
        <v>0.5</v>
      </c>
      <c r="I130" s="11" t="s">
        <v>376</v>
      </c>
      <c r="J130" s="11">
        <v>100</v>
      </c>
      <c r="K130" s="12" t="s">
        <v>93</v>
      </c>
      <c r="L130" s="12" t="s">
        <v>93</v>
      </c>
      <c r="M130" s="12" t="s">
        <v>56</v>
      </c>
      <c r="N130" s="12" t="s">
        <v>56</v>
      </c>
      <c r="O130" s="12" t="s">
        <v>56</v>
      </c>
      <c r="P130" s="12" t="s">
        <v>377</v>
      </c>
      <c r="Q130" s="12" t="s">
        <v>56</v>
      </c>
      <c r="R130" s="12" t="s">
        <v>56</v>
      </c>
      <c r="S130" s="12" t="s">
        <v>56</v>
      </c>
      <c r="T130" s="12" t="s">
        <v>56</v>
      </c>
      <c r="U130" s="12" t="s">
        <v>56</v>
      </c>
      <c r="V130" s="12" t="s">
        <v>56</v>
      </c>
    </row>
    <row r="131" spans="1:23" ht="110.25" x14ac:dyDescent="0.25">
      <c r="A131" s="55">
        <v>2</v>
      </c>
      <c r="B131" s="11" t="s">
        <v>378</v>
      </c>
      <c r="C131" s="11" t="s">
        <v>379</v>
      </c>
      <c r="D131" s="11">
        <v>3706020741</v>
      </c>
      <c r="E131" s="46">
        <v>12390</v>
      </c>
      <c r="F131" s="46">
        <v>1553</v>
      </c>
      <c r="G131" s="46">
        <v>261</v>
      </c>
      <c r="H131" s="11">
        <v>29</v>
      </c>
      <c r="I131" s="11" t="s">
        <v>380</v>
      </c>
      <c r="J131" s="11">
        <v>41</v>
      </c>
      <c r="K131" s="12" t="s">
        <v>93</v>
      </c>
      <c r="L131" s="12" t="s">
        <v>93</v>
      </c>
      <c r="M131" s="12" t="s">
        <v>56</v>
      </c>
      <c r="N131" s="12" t="s">
        <v>56</v>
      </c>
      <c r="O131" s="12" t="s">
        <v>56</v>
      </c>
      <c r="P131" s="12" t="s">
        <v>56</v>
      </c>
      <c r="Q131" s="12" t="s">
        <v>56</v>
      </c>
      <c r="R131" s="12" t="s">
        <v>381</v>
      </c>
      <c r="S131" s="12" t="s">
        <v>56</v>
      </c>
      <c r="T131" s="12" t="s">
        <v>56</v>
      </c>
      <c r="U131" s="12" t="s">
        <v>56</v>
      </c>
      <c r="V131" s="12" t="s">
        <v>56</v>
      </c>
    </row>
    <row r="132" spans="1:23" ht="94.5" x14ac:dyDescent="0.25">
      <c r="A132" s="55">
        <v>3</v>
      </c>
      <c r="B132" s="11" t="s">
        <v>382</v>
      </c>
      <c r="C132" s="11" t="s">
        <v>383</v>
      </c>
      <c r="D132" s="11">
        <v>3726000119</v>
      </c>
      <c r="E132" s="212" t="s">
        <v>368</v>
      </c>
      <c r="F132" s="213"/>
      <c r="G132" s="214"/>
      <c r="H132" s="11">
        <v>0</v>
      </c>
      <c r="I132" s="84" t="s">
        <v>384</v>
      </c>
      <c r="J132" s="11">
        <v>0</v>
      </c>
      <c r="K132" s="12" t="s">
        <v>93</v>
      </c>
      <c r="L132" s="12" t="s">
        <v>93</v>
      </c>
      <c r="M132" s="12" t="s">
        <v>56</v>
      </c>
      <c r="N132" s="12" t="s">
        <v>55</v>
      </c>
      <c r="O132" s="12" t="s">
        <v>56</v>
      </c>
      <c r="P132" s="12" t="s">
        <v>385</v>
      </c>
      <c r="Q132" s="12" t="s">
        <v>56</v>
      </c>
      <c r="R132" s="12" t="s">
        <v>56</v>
      </c>
      <c r="S132" s="12" t="s">
        <v>56</v>
      </c>
      <c r="T132" s="12" t="s">
        <v>56</v>
      </c>
      <c r="U132" s="12" t="s">
        <v>56</v>
      </c>
      <c r="V132" s="12" t="s">
        <v>56</v>
      </c>
    </row>
    <row r="133" spans="1:23" ht="19.5" customHeight="1" x14ac:dyDescent="0.25">
      <c r="A133" s="216" t="s">
        <v>83</v>
      </c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8"/>
    </row>
    <row r="134" spans="1:23" ht="78.75" x14ac:dyDescent="0.25">
      <c r="A134" s="141">
        <v>1</v>
      </c>
      <c r="B134" s="141" t="s">
        <v>276</v>
      </c>
      <c r="C134" s="141" t="s">
        <v>277</v>
      </c>
      <c r="D134" s="141">
        <v>3720007252</v>
      </c>
      <c r="E134" s="209">
        <v>13373</v>
      </c>
      <c r="F134" s="206">
        <v>-990</v>
      </c>
      <c r="G134" s="206">
        <v>4183</v>
      </c>
      <c r="H134" s="141">
        <v>34</v>
      </c>
      <c r="I134" s="11" t="s">
        <v>278</v>
      </c>
      <c r="J134" s="11">
        <v>57</v>
      </c>
      <c r="K134" s="141" t="s">
        <v>93</v>
      </c>
      <c r="L134" s="141" t="s">
        <v>93</v>
      </c>
      <c r="M134" s="141" t="s">
        <v>56</v>
      </c>
      <c r="N134" s="141" t="s">
        <v>56</v>
      </c>
      <c r="O134" s="141" t="s">
        <v>56</v>
      </c>
      <c r="P134" s="141" t="s">
        <v>56</v>
      </c>
      <c r="Q134" s="141" t="s">
        <v>56</v>
      </c>
      <c r="R134" s="224" t="s">
        <v>283</v>
      </c>
      <c r="S134" s="141" t="s">
        <v>56</v>
      </c>
      <c r="T134" s="141" t="s">
        <v>56</v>
      </c>
      <c r="U134" s="141" t="s">
        <v>56</v>
      </c>
      <c r="V134" s="141" t="s">
        <v>56</v>
      </c>
    </row>
    <row r="135" spans="1:23" ht="63" x14ac:dyDescent="0.25">
      <c r="A135" s="142"/>
      <c r="B135" s="142"/>
      <c r="C135" s="142"/>
      <c r="D135" s="142"/>
      <c r="E135" s="210"/>
      <c r="F135" s="207"/>
      <c r="G135" s="207"/>
      <c r="H135" s="142"/>
      <c r="I135" s="11" t="s">
        <v>279</v>
      </c>
      <c r="J135" s="11">
        <v>20</v>
      </c>
      <c r="K135" s="142"/>
      <c r="L135" s="142"/>
      <c r="M135" s="142"/>
      <c r="N135" s="142"/>
      <c r="O135" s="142"/>
      <c r="P135" s="142"/>
      <c r="Q135" s="142"/>
      <c r="R135" s="225"/>
      <c r="S135" s="142"/>
      <c r="T135" s="142"/>
      <c r="U135" s="142"/>
      <c r="V135" s="142"/>
    </row>
    <row r="136" spans="1:23" ht="31.5" x14ac:dyDescent="0.25">
      <c r="A136" s="147"/>
      <c r="B136" s="147"/>
      <c r="C136" s="147"/>
      <c r="D136" s="147"/>
      <c r="E136" s="211"/>
      <c r="F136" s="208"/>
      <c r="G136" s="208"/>
      <c r="H136" s="147"/>
      <c r="I136" s="11" t="s">
        <v>280</v>
      </c>
      <c r="J136" s="11">
        <v>23</v>
      </c>
      <c r="K136" s="147"/>
      <c r="L136" s="147"/>
      <c r="M136" s="147"/>
      <c r="N136" s="147"/>
      <c r="O136" s="147"/>
      <c r="P136" s="147"/>
      <c r="Q136" s="147"/>
      <c r="R136" s="226"/>
      <c r="S136" s="147"/>
      <c r="T136" s="147"/>
      <c r="U136" s="147"/>
      <c r="V136" s="147"/>
    </row>
    <row r="137" spans="1:23" ht="63" x14ac:dyDescent="0.25">
      <c r="A137" s="47">
        <v>2</v>
      </c>
      <c r="B137" s="12" t="s">
        <v>281</v>
      </c>
      <c r="C137" s="12" t="s">
        <v>282</v>
      </c>
      <c r="D137" s="12">
        <v>3706027698</v>
      </c>
      <c r="E137" s="212" t="s">
        <v>284</v>
      </c>
      <c r="F137" s="213"/>
      <c r="G137" s="214"/>
      <c r="H137" s="82">
        <v>1</v>
      </c>
      <c r="I137" s="12" t="s">
        <v>279</v>
      </c>
      <c r="J137" s="49">
        <v>0</v>
      </c>
      <c r="K137" s="11" t="s">
        <v>93</v>
      </c>
      <c r="L137" s="11" t="s">
        <v>93</v>
      </c>
      <c r="M137" s="11" t="s">
        <v>56</v>
      </c>
      <c r="N137" s="11" t="s">
        <v>56</v>
      </c>
      <c r="O137" s="11" t="s">
        <v>56</v>
      </c>
      <c r="P137" s="12" t="s">
        <v>56</v>
      </c>
      <c r="Q137" s="12" t="s">
        <v>56</v>
      </c>
      <c r="R137" s="115" t="s">
        <v>283</v>
      </c>
      <c r="S137" s="12" t="s">
        <v>56</v>
      </c>
      <c r="T137" s="12" t="s">
        <v>56</v>
      </c>
      <c r="U137" s="12" t="s">
        <v>56</v>
      </c>
      <c r="V137" s="12" t="s">
        <v>56</v>
      </c>
    </row>
    <row r="138" spans="1:23" s="31" customFormat="1" ht="31.5" x14ac:dyDescent="0.25">
      <c r="A138" s="63" t="s">
        <v>3</v>
      </c>
      <c r="B138" s="96" t="s">
        <v>564</v>
      </c>
      <c r="C138" s="96"/>
      <c r="D138" s="96"/>
      <c r="E138" s="116">
        <f>E11+E12+E17+E19+E20+E21+E22+E23+E26+E28+E31+E32+E34+E35+E37+E38+E39+E40+E41+E42+E43+E45+E47+E50+E51+E52+E53+E56+E58+E59+E63+E65+E70+E72+E78+E86+E87+E89+E93+E95+E97+E100+E101+E102+E103+E105+E108+E110+E118+E121+E130+E131+E134</f>
        <v>1948458.0599999998</v>
      </c>
      <c r="F138" s="116">
        <f>F11+F12+F17+F19+F20+F21+F22+F23+F26+F28+F31+F32+F34+F35+F37+F38+F39+F40+F41+F42+F43+F45+F47+F50+F51+F52+F53+F56+F58+F59+F63+F65+F70+F72+F78+F86+F87+F89+F93+F95+F97+F100+F101+F102+F103+F105+F108+F110+F118+F121+F130+F131+F134</f>
        <v>-116720.52</v>
      </c>
      <c r="G138" s="117">
        <f>G11+G12+G17+G19+G20+G21+G22+G23+G26+G28+G31+G32+G34+G35+G37+G38+G39+G40+G41+G42+G43+G45+G47+G50+G51+G52+G53+G56+G58+G59+G63+G65+G70+G72+G78+G86+G87+G89+G93+G95+G97+G100+G101+G102+G103+G105+G108+G110+G118+G121+G125+G130+G131+G134</f>
        <v>181611.43</v>
      </c>
      <c r="H138" s="116">
        <f>H9+H11+H12+H17+H19+H20+H21+H22+H23+H25+H26+H28+H30+H31+H32+H33+H34+H35+H37+H38+H39+H40+H41+H42+H43+H45+H47+H50+H51+H52+H53+H54+H56+H58+H59+H60+H61+H63+H65+H70+H72++H78+H86+H87+H89+H93+H95+H97+H100+H101+H102+H103+H105+H108+H110+H114+H118+H121+H125+H130+H131+H132+H134+H137</f>
        <v>2194.5</v>
      </c>
      <c r="I138" s="96"/>
      <c r="J138" s="96"/>
      <c r="K138" s="96"/>
      <c r="L138" s="96"/>
      <c r="M138" s="96">
        <v>8</v>
      </c>
      <c r="N138" s="96">
        <v>6</v>
      </c>
      <c r="O138" s="96">
        <v>13</v>
      </c>
      <c r="P138" s="96">
        <v>31</v>
      </c>
      <c r="Q138" s="96">
        <v>14</v>
      </c>
      <c r="R138" s="96">
        <v>23</v>
      </c>
      <c r="S138" s="96">
        <v>0</v>
      </c>
      <c r="T138" s="96">
        <v>0</v>
      </c>
      <c r="U138" s="96">
        <v>0</v>
      </c>
      <c r="V138" s="96">
        <v>0</v>
      </c>
      <c r="W138" s="52"/>
    </row>
    <row r="140" spans="1:23" ht="21.75" customHeight="1" x14ac:dyDescent="0.25">
      <c r="A140" s="215" t="s">
        <v>26</v>
      </c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</row>
    <row r="141" spans="1:23" ht="13.5" customHeight="1" x14ac:dyDescent="0.25">
      <c r="A141" s="21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</row>
    <row r="142" spans="1:23" ht="22.5" customHeight="1" x14ac:dyDescent="0.25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</row>
  </sheetData>
  <mergeCells count="366">
    <mergeCell ref="V65:V66"/>
    <mergeCell ref="R108:R109"/>
    <mergeCell ref="S108:S109"/>
    <mergeCell ref="T108:T109"/>
    <mergeCell ref="A125:A128"/>
    <mergeCell ref="B125:B128"/>
    <mergeCell ref="C125:C128"/>
    <mergeCell ref="D125:D128"/>
    <mergeCell ref="E125:E128"/>
    <mergeCell ref="F125:F128"/>
    <mergeCell ref="G125:G128"/>
    <mergeCell ref="H125:H128"/>
    <mergeCell ref="I125:I128"/>
    <mergeCell ref="U125:U128"/>
    <mergeCell ref="V125:V128"/>
    <mergeCell ref="L125:L128"/>
    <mergeCell ref="J125:J128"/>
    <mergeCell ref="M125:M128"/>
    <mergeCell ref="N125:N128"/>
    <mergeCell ref="O125:O128"/>
    <mergeCell ref="P125:P128"/>
    <mergeCell ref="Q125:Q128"/>
    <mergeCell ref="R125:R128"/>
    <mergeCell ref="S125:S128"/>
    <mergeCell ref="S65:S66"/>
    <mergeCell ref="T65:T66"/>
    <mergeCell ref="N121:N124"/>
    <mergeCell ref="O121:O124"/>
    <mergeCell ref="Q121:Q124"/>
    <mergeCell ref="R121:R124"/>
    <mergeCell ref="S121:S124"/>
    <mergeCell ref="T121:T124"/>
    <mergeCell ref="Q97:Q98"/>
    <mergeCell ref="S95:S96"/>
    <mergeCell ref="M65:M66"/>
    <mergeCell ref="N65:N66"/>
    <mergeCell ref="O65:O66"/>
    <mergeCell ref="P65:P66"/>
    <mergeCell ref="Q65:Q66"/>
    <mergeCell ref="R65:R66"/>
    <mergeCell ref="L95:L96"/>
    <mergeCell ref="M95:M96"/>
    <mergeCell ref="N95:N96"/>
    <mergeCell ref="O95:O96"/>
    <mergeCell ref="P95:P96"/>
    <mergeCell ref="Q95:Q96"/>
    <mergeCell ref="B121:B124"/>
    <mergeCell ref="U97:U98"/>
    <mergeCell ref="V97:V98"/>
    <mergeCell ref="T125:T128"/>
    <mergeCell ref="U65:U66"/>
    <mergeCell ref="I110:I111"/>
    <mergeCell ref="J110:J111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P105:P106"/>
    <mergeCell ref="Q105:Q106"/>
    <mergeCell ref="T105:T106"/>
    <mergeCell ref="U105:U106"/>
    <mergeCell ref="T95:T96"/>
    <mergeCell ref="U95:U96"/>
    <mergeCell ref="B105:B106"/>
    <mergeCell ref="C105:C106"/>
    <mergeCell ref="D105:D106"/>
    <mergeCell ref="P121:P124"/>
    <mergeCell ref="U108:U109"/>
    <mergeCell ref="V108:V109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U110:U111"/>
    <mergeCell ref="V110:V111"/>
    <mergeCell ref="N108:N109"/>
    <mergeCell ref="O108:O109"/>
    <mergeCell ref="P108:P109"/>
    <mergeCell ref="Q108:Q109"/>
    <mergeCell ref="A121:A124"/>
    <mergeCell ref="C121:C124"/>
    <mergeCell ref="D121:D124"/>
    <mergeCell ref="E121:E124"/>
    <mergeCell ref="F121:F124"/>
    <mergeCell ref="G121:G124"/>
    <mergeCell ref="H121:H124"/>
    <mergeCell ref="M121:M124"/>
    <mergeCell ref="V105:V106"/>
    <mergeCell ref="R105:R106"/>
    <mergeCell ref="I121:I124"/>
    <mergeCell ref="J121:J124"/>
    <mergeCell ref="S105:S106"/>
    <mergeCell ref="H108:H109"/>
    <mergeCell ref="F108:F109"/>
    <mergeCell ref="K105:K106"/>
    <mergeCell ref="L105:L106"/>
    <mergeCell ref="M105:M106"/>
    <mergeCell ref="N105:N106"/>
    <mergeCell ref="O105:O106"/>
    <mergeCell ref="B108:B109"/>
    <mergeCell ref="H105:H106"/>
    <mergeCell ref="U121:U124"/>
    <mergeCell ref="V121:V124"/>
    <mergeCell ref="A95:A96"/>
    <mergeCell ref="B95:B96"/>
    <mergeCell ref="C95:C96"/>
    <mergeCell ref="D95:D96"/>
    <mergeCell ref="E95:E96"/>
    <mergeCell ref="F95:F96"/>
    <mergeCell ref="G95:G96"/>
    <mergeCell ref="H95:H96"/>
    <mergeCell ref="K95:K96"/>
    <mergeCell ref="V95:V96"/>
    <mergeCell ref="R95:R96"/>
    <mergeCell ref="T26:T27"/>
    <mergeCell ref="U26:U27"/>
    <mergeCell ref="V26:V27"/>
    <mergeCell ref="P26:P27"/>
    <mergeCell ref="E30:G30"/>
    <mergeCell ref="E54:G54"/>
    <mergeCell ref="B97:B98"/>
    <mergeCell ref="C97:C98"/>
    <mergeCell ref="D97:D98"/>
    <mergeCell ref="E97:E98"/>
    <mergeCell ref="F97:F98"/>
    <mergeCell ref="G97:G98"/>
    <mergeCell ref="H97:H98"/>
    <mergeCell ref="K97:K98"/>
    <mergeCell ref="L97:L98"/>
    <mergeCell ref="M97:M98"/>
    <mergeCell ref="N97:N98"/>
    <mergeCell ref="O97:O98"/>
    <mergeCell ref="P97:P98"/>
    <mergeCell ref="R97:R98"/>
    <mergeCell ref="S97:S98"/>
    <mergeCell ref="T97:T98"/>
    <mergeCell ref="H26:H27"/>
    <mergeCell ref="K26:K27"/>
    <mergeCell ref="L26:L27"/>
    <mergeCell ref="M26:M27"/>
    <mergeCell ref="N26:N27"/>
    <mergeCell ref="O26:O27"/>
    <mergeCell ref="Q26:Q27"/>
    <mergeCell ref="R26:R27"/>
    <mergeCell ref="S26:S27"/>
    <mergeCell ref="E114:G114"/>
    <mergeCell ref="E76:G76"/>
    <mergeCell ref="P72:P75"/>
    <mergeCell ref="Q72:Q75"/>
    <mergeCell ref="R72:R75"/>
    <mergeCell ref="S72:S75"/>
    <mergeCell ref="K89:K92"/>
    <mergeCell ref="L89:L92"/>
    <mergeCell ref="M89:M92"/>
    <mergeCell ref="H87:H88"/>
    <mergeCell ref="I87:I88"/>
    <mergeCell ref="J87:J88"/>
    <mergeCell ref="L78:L85"/>
    <mergeCell ref="M78:M85"/>
    <mergeCell ref="N78:N85"/>
    <mergeCell ref="E108:E109"/>
    <mergeCell ref="G108:G109"/>
    <mergeCell ref="M108:M109"/>
    <mergeCell ref="E105:E106"/>
    <mergeCell ref="F105:F106"/>
    <mergeCell ref="G105:G106"/>
    <mergeCell ref="E25:G25"/>
    <mergeCell ref="A26:A27"/>
    <mergeCell ref="B26:B27"/>
    <mergeCell ref="C26:C27"/>
    <mergeCell ref="D26:D27"/>
    <mergeCell ref="E26:E27"/>
    <mergeCell ref="F26:F27"/>
    <mergeCell ref="G26:G27"/>
    <mergeCell ref="E113:G113"/>
    <mergeCell ref="A108:A109"/>
    <mergeCell ref="D108:D109"/>
    <mergeCell ref="C108:C109"/>
    <mergeCell ref="A65:A66"/>
    <mergeCell ref="B65:B66"/>
    <mergeCell ref="C65:C66"/>
    <mergeCell ref="D65:D66"/>
    <mergeCell ref="E65:E66"/>
    <mergeCell ref="F65:F66"/>
    <mergeCell ref="G65:G66"/>
    <mergeCell ref="A97:A98"/>
    <mergeCell ref="E60:G60"/>
    <mergeCell ref="E61:G61"/>
    <mergeCell ref="A47:A48"/>
    <mergeCell ref="E33:G33"/>
    <mergeCell ref="A72:A75"/>
    <mergeCell ref="A89:A92"/>
    <mergeCell ref="A87:A88"/>
    <mergeCell ref="C87:C88"/>
    <mergeCell ref="A105:A106"/>
    <mergeCell ref="T72:T75"/>
    <mergeCell ref="U72:U75"/>
    <mergeCell ref="V72:V75"/>
    <mergeCell ref="D72:D75"/>
    <mergeCell ref="C72:C75"/>
    <mergeCell ref="K72:K75"/>
    <mergeCell ref="L72:L75"/>
    <mergeCell ref="M72:M75"/>
    <mergeCell ref="N72:N75"/>
    <mergeCell ref="O72:O75"/>
    <mergeCell ref="U89:U92"/>
    <mergeCell ref="M87:M88"/>
    <mergeCell ref="N87:N88"/>
    <mergeCell ref="O87:O88"/>
    <mergeCell ref="P87:P88"/>
    <mergeCell ref="D87:D88"/>
    <mergeCell ref="E87:E88"/>
    <mergeCell ref="F87:F88"/>
    <mergeCell ref="B87:B88"/>
    <mergeCell ref="U87:U88"/>
    <mergeCell ref="E9:G9"/>
    <mergeCell ref="E10:G10"/>
    <mergeCell ref="E132:G132"/>
    <mergeCell ref="H72:H75"/>
    <mergeCell ref="G72:G75"/>
    <mergeCell ref="F72:F75"/>
    <mergeCell ref="E72:E75"/>
    <mergeCell ref="V89:V92"/>
    <mergeCell ref="N89:N92"/>
    <mergeCell ref="G87:G88"/>
    <mergeCell ref="U78:U85"/>
    <mergeCell ref="V78:V85"/>
    <mergeCell ref="Q78:Q85"/>
    <mergeCell ref="Q87:Q88"/>
    <mergeCell ref="R87:R88"/>
    <mergeCell ref="S87:S88"/>
    <mergeCell ref="T87:T88"/>
    <mergeCell ref="O78:O85"/>
    <mergeCell ref="P78:P85"/>
    <mergeCell ref="R78:R85"/>
    <mergeCell ref="S78:S85"/>
    <mergeCell ref="T78:T85"/>
    <mergeCell ref="H78:H85"/>
    <mergeCell ref="I4:L4"/>
    <mergeCell ref="I5:J5"/>
    <mergeCell ref="K5:L5"/>
    <mergeCell ref="A141:O141"/>
    <mergeCell ref="N5:N6"/>
    <mergeCell ref="O5:O6"/>
    <mergeCell ref="A140:R140"/>
    <mergeCell ref="A46:V46"/>
    <mergeCell ref="A49:V49"/>
    <mergeCell ref="A62:V62"/>
    <mergeCell ref="A57:V57"/>
    <mergeCell ref="A64:V64"/>
    <mergeCell ref="A8:V8"/>
    <mergeCell ref="A13:V13"/>
    <mergeCell ref="A77:V77"/>
    <mergeCell ref="A94:V94"/>
    <mergeCell ref="A99:V99"/>
    <mergeCell ref="A67:V67"/>
    <mergeCell ref="A69:V69"/>
    <mergeCell ref="A71:V71"/>
    <mergeCell ref="I100:L100"/>
    <mergeCell ref="V134:V136"/>
    <mergeCell ref="R134:R136"/>
    <mergeCell ref="B134:B136"/>
    <mergeCell ref="A142:Q142"/>
    <mergeCell ref="A55:V55"/>
    <mergeCell ref="A14:V14"/>
    <mergeCell ref="A16:V16"/>
    <mergeCell ref="A18:V18"/>
    <mergeCell ref="A24:V24"/>
    <mergeCell ref="A29:V29"/>
    <mergeCell ref="A36:V36"/>
    <mergeCell ref="A44:V44"/>
    <mergeCell ref="B78:B85"/>
    <mergeCell ref="C78:C85"/>
    <mergeCell ref="A78:A85"/>
    <mergeCell ref="D78:D85"/>
    <mergeCell ref="E78:E85"/>
    <mergeCell ref="F78:F85"/>
    <mergeCell ref="G78:G85"/>
    <mergeCell ref="A129:V129"/>
    <mergeCell ref="A133:V133"/>
    <mergeCell ref="A115:V115"/>
    <mergeCell ref="A117:V117"/>
    <mergeCell ref="A120:V120"/>
    <mergeCell ref="A104:V104"/>
    <mergeCell ref="A107:V107"/>
    <mergeCell ref="A112:V112"/>
    <mergeCell ref="A134:A136"/>
    <mergeCell ref="H134:H136"/>
    <mergeCell ref="G134:G136"/>
    <mergeCell ref="F134:F136"/>
    <mergeCell ref="E134:E136"/>
    <mergeCell ref="K134:K136"/>
    <mergeCell ref="E137:G137"/>
    <mergeCell ref="L134:L136"/>
    <mergeCell ref="N134:N136"/>
    <mergeCell ref="C134:C136"/>
    <mergeCell ref="D134:D136"/>
    <mergeCell ref="O134:O136"/>
    <mergeCell ref="P134:P136"/>
    <mergeCell ref="Q134:Q136"/>
    <mergeCell ref="S134:S136"/>
    <mergeCell ref="T134:T136"/>
    <mergeCell ref="U134:U136"/>
    <mergeCell ref="M134:M136"/>
    <mergeCell ref="V47:V48"/>
    <mergeCell ref="R47:R48"/>
    <mergeCell ref="M47:M48"/>
    <mergeCell ref="N47:N48"/>
    <mergeCell ref="O47:O48"/>
    <mergeCell ref="P47:P48"/>
    <mergeCell ref="Q47:Q48"/>
    <mergeCell ref="S47:S48"/>
    <mergeCell ref="T47:T48"/>
    <mergeCell ref="U47:U48"/>
    <mergeCell ref="V87:V88"/>
    <mergeCell ref="O89:O92"/>
    <mergeCell ref="P89:P92"/>
    <mergeCell ref="Q89:Q92"/>
    <mergeCell ref="R89:R92"/>
    <mergeCell ref="S89:S92"/>
    <mergeCell ref="T89:T92"/>
    <mergeCell ref="B89:B92"/>
    <mergeCell ref="C89:C92"/>
    <mergeCell ref="D89:D92"/>
    <mergeCell ref="E89:E92"/>
    <mergeCell ref="F89:F92"/>
    <mergeCell ref="G89:G92"/>
    <mergeCell ref="H89:H92"/>
    <mergeCell ref="K47:K48"/>
    <mergeCell ref="H65:H66"/>
    <mergeCell ref="I65:I66"/>
    <mergeCell ref="J65:J66"/>
    <mergeCell ref="B72:B75"/>
    <mergeCell ref="K78:K85"/>
    <mergeCell ref="A2:V2"/>
    <mergeCell ref="A3:V3"/>
    <mergeCell ref="T1:V1"/>
    <mergeCell ref="L47:L48"/>
    <mergeCell ref="H47:H48"/>
    <mergeCell ref="G47:G48"/>
    <mergeCell ref="F47:F48"/>
    <mergeCell ref="E47:E48"/>
    <mergeCell ref="C47:C48"/>
    <mergeCell ref="D47:D48"/>
    <mergeCell ref="B47:B48"/>
    <mergeCell ref="P4:V4"/>
    <mergeCell ref="P5:P6"/>
    <mergeCell ref="Q5:V5"/>
    <mergeCell ref="A4:A6"/>
    <mergeCell ref="B4:B6"/>
    <mergeCell ref="C4:C6"/>
    <mergeCell ref="D4:D6"/>
    <mergeCell ref="E4:E6"/>
    <mergeCell ref="F4:F6"/>
    <mergeCell ref="G4:G6"/>
    <mergeCell ref="H4:H6"/>
    <mergeCell ref="M5:M6"/>
    <mergeCell ref="M4:O4"/>
  </mergeCells>
  <pageMargins left="0.25" right="0.25" top="0.75" bottom="0.75" header="0.3" footer="0.3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tabSelected="1" topLeftCell="A2" zoomScale="80" zoomScaleNormal="80" workbookViewId="0">
      <pane xSplit="7" ySplit="5" topLeftCell="H103" activePane="bottomRight" state="frozen"/>
      <selection activeCell="A2" sqref="A2"/>
      <selection pane="topRight" activeCell="H2" sqref="H2"/>
      <selection pane="bottomLeft" activeCell="A6" sqref="A6"/>
      <selection pane="bottomRight" activeCell="C77" sqref="A77:H78"/>
    </sheetView>
  </sheetViews>
  <sheetFormatPr defaultRowHeight="15.75" x14ac:dyDescent="0.25"/>
  <cols>
    <col min="1" max="1" width="6.7109375" style="3" customWidth="1"/>
    <col min="2" max="2" width="91.5703125" style="3" customWidth="1"/>
    <col min="3" max="3" width="20.85546875" style="2" customWidth="1"/>
    <col min="4" max="4" width="23" style="2" customWidth="1"/>
    <col min="5" max="5" width="21.5703125" style="2" customWidth="1"/>
    <col min="6" max="7" width="22.140625" style="2" customWidth="1"/>
    <col min="8" max="8" width="64.5703125" style="2" customWidth="1"/>
    <col min="9" max="9" width="13.85546875" style="2" customWidth="1"/>
    <col min="10" max="10" width="14.5703125" style="2" customWidth="1"/>
    <col min="11" max="11" width="14.140625" style="2" customWidth="1"/>
    <col min="12" max="16384" width="9.140625" style="2"/>
  </cols>
  <sheetData>
    <row r="1" spans="1:23" ht="15.75" hidden="1" customHeight="1" x14ac:dyDescent="0.25">
      <c r="A1" s="70"/>
      <c r="B1" s="70"/>
      <c r="C1" s="89"/>
      <c r="D1" s="89"/>
      <c r="E1" s="89"/>
      <c r="F1" s="89"/>
      <c r="G1" s="89"/>
      <c r="H1" s="89" t="s">
        <v>5</v>
      </c>
    </row>
    <row r="2" spans="1:23" ht="41.25" customHeight="1" x14ac:dyDescent="0.25">
      <c r="A2" s="70"/>
      <c r="B2" s="70"/>
      <c r="C2" s="89"/>
      <c r="D2" s="89"/>
      <c r="E2" s="89"/>
      <c r="F2" s="89"/>
      <c r="G2" s="89"/>
      <c r="H2" s="128" t="s">
        <v>576</v>
      </c>
      <c r="I2" s="127"/>
      <c r="J2" s="127"/>
    </row>
    <row r="3" spans="1:23" ht="41.25" customHeight="1" x14ac:dyDescent="0.25">
      <c r="A3" s="241" t="s">
        <v>573</v>
      </c>
      <c r="B3" s="241"/>
      <c r="C3" s="241"/>
      <c r="D3" s="241"/>
      <c r="E3" s="241"/>
      <c r="F3" s="241"/>
      <c r="G3" s="241"/>
      <c r="H3" s="241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3" ht="36.75" customHeight="1" x14ac:dyDescent="0.25">
      <c r="A4" s="248" t="s">
        <v>114</v>
      </c>
      <c r="B4" s="249"/>
      <c r="C4" s="249"/>
      <c r="D4" s="249"/>
      <c r="E4" s="249"/>
      <c r="F4" s="249"/>
      <c r="G4" s="249"/>
      <c r="H4" s="249"/>
    </row>
    <row r="5" spans="1:23" ht="30" customHeight="1" x14ac:dyDescent="0.25">
      <c r="A5" s="250" t="s">
        <v>0</v>
      </c>
      <c r="B5" s="250" t="s">
        <v>20</v>
      </c>
      <c r="C5" s="242" t="s">
        <v>494</v>
      </c>
      <c r="D5" s="242"/>
      <c r="E5" s="242"/>
      <c r="F5" s="242"/>
      <c r="G5" s="242"/>
      <c r="H5" s="242"/>
    </row>
    <row r="6" spans="1:23" ht="119.25" customHeight="1" x14ac:dyDescent="0.25">
      <c r="A6" s="251"/>
      <c r="B6" s="251"/>
      <c r="C6" s="68" t="s">
        <v>15</v>
      </c>
      <c r="D6" s="68" t="s">
        <v>16</v>
      </c>
      <c r="E6" s="68" t="s">
        <v>17</v>
      </c>
      <c r="F6" s="68" t="s">
        <v>18</v>
      </c>
      <c r="G6" s="68" t="s">
        <v>19</v>
      </c>
      <c r="H6" s="68" t="s">
        <v>495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129">
        <v>1</v>
      </c>
      <c r="B7" s="129">
        <v>2</v>
      </c>
      <c r="C7" s="129">
        <v>3</v>
      </c>
      <c r="D7" s="129">
        <v>4</v>
      </c>
      <c r="E7" s="129">
        <v>5</v>
      </c>
      <c r="F7" s="129">
        <v>6</v>
      </c>
      <c r="G7" s="129">
        <v>7</v>
      </c>
      <c r="H7" s="68"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5" customHeight="1" x14ac:dyDescent="0.25">
      <c r="A8" s="244" t="s">
        <v>99</v>
      </c>
      <c r="B8" s="244"/>
      <c r="C8" s="244"/>
      <c r="D8" s="244"/>
      <c r="E8" s="244"/>
      <c r="F8" s="244"/>
      <c r="G8" s="244"/>
      <c r="H8" s="24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"/>
    </row>
    <row r="9" spans="1:23" ht="43.5" customHeight="1" x14ac:dyDescent="0.25">
      <c r="A9" s="130">
        <v>1</v>
      </c>
      <c r="B9" s="16" t="s">
        <v>365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"/>
    </row>
    <row r="10" spans="1:23" ht="43.5" customHeight="1" x14ac:dyDescent="0.25">
      <c r="A10" s="16">
        <v>2</v>
      </c>
      <c r="B10" s="16" t="s">
        <v>370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"/>
    </row>
    <row r="11" spans="1:23" ht="31.5" customHeight="1" x14ac:dyDescent="0.25">
      <c r="A11" s="16">
        <v>3</v>
      </c>
      <c r="B11" s="74" t="s">
        <v>386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1.5" customHeight="1" x14ac:dyDescent="0.25">
      <c r="A12" s="16">
        <v>4</v>
      </c>
      <c r="B12" s="81" t="s">
        <v>361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5" customHeight="1" x14ac:dyDescent="0.25">
      <c r="A13" s="244" t="s">
        <v>100</v>
      </c>
      <c r="B13" s="244"/>
      <c r="C13" s="244"/>
      <c r="D13" s="244"/>
      <c r="E13" s="244"/>
      <c r="F13" s="244"/>
      <c r="G13" s="244"/>
      <c r="H13" s="24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"/>
    </row>
    <row r="14" spans="1:23" ht="19.5" customHeight="1" x14ac:dyDescent="0.25">
      <c r="A14" s="244" t="s">
        <v>58</v>
      </c>
      <c r="B14" s="244"/>
      <c r="C14" s="244"/>
      <c r="D14" s="244"/>
      <c r="E14" s="244"/>
      <c r="F14" s="244"/>
      <c r="G14" s="244"/>
      <c r="H14" s="24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"/>
    </row>
    <row r="15" spans="1:23" x14ac:dyDescent="0.25">
      <c r="A15" s="129"/>
      <c r="B15" s="129" t="s">
        <v>93</v>
      </c>
      <c r="C15" s="129" t="s">
        <v>93</v>
      </c>
      <c r="D15" s="129" t="s">
        <v>93</v>
      </c>
      <c r="E15" s="129" t="s">
        <v>93</v>
      </c>
      <c r="F15" s="129" t="s">
        <v>93</v>
      </c>
      <c r="G15" s="129" t="s">
        <v>93</v>
      </c>
      <c r="H15" s="129" t="s">
        <v>93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5" customHeight="1" x14ac:dyDescent="0.25">
      <c r="A16" s="244" t="s">
        <v>59</v>
      </c>
      <c r="B16" s="244"/>
      <c r="C16" s="244"/>
      <c r="D16" s="244"/>
      <c r="E16" s="244"/>
      <c r="F16" s="244"/>
      <c r="G16" s="244"/>
      <c r="H16" s="24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"/>
    </row>
    <row r="17" spans="1:23" ht="31.5" x14ac:dyDescent="0.25">
      <c r="A17" s="16">
        <v>1</v>
      </c>
      <c r="B17" s="11" t="s">
        <v>519</v>
      </c>
      <c r="C17" s="118">
        <v>2</v>
      </c>
      <c r="D17" s="118">
        <v>4</v>
      </c>
      <c r="E17" s="118">
        <v>6</v>
      </c>
      <c r="F17" s="118">
        <v>10</v>
      </c>
      <c r="G17" s="118">
        <v>2</v>
      </c>
      <c r="H17" s="118">
        <v>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5" customHeight="1" x14ac:dyDescent="0.25">
      <c r="A18" s="244" t="s">
        <v>60</v>
      </c>
      <c r="B18" s="244"/>
      <c r="C18" s="244"/>
      <c r="D18" s="244"/>
      <c r="E18" s="244"/>
      <c r="F18" s="244"/>
      <c r="G18" s="244"/>
      <c r="H18" s="24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ht="28.5" customHeight="1" x14ac:dyDescent="0.25">
      <c r="A19" s="16">
        <v>1</v>
      </c>
      <c r="B19" s="16" t="s">
        <v>115</v>
      </c>
      <c r="C19" s="118">
        <v>20</v>
      </c>
      <c r="D19" s="118">
        <v>0</v>
      </c>
      <c r="E19" s="118">
        <v>100</v>
      </c>
      <c r="F19" s="118">
        <v>20</v>
      </c>
      <c r="G19" s="118">
        <v>0</v>
      </c>
      <c r="H19" s="118">
        <v>50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3" ht="34.5" customHeight="1" x14ac:dyDescent="0.25">
      <c r="A20" s="16">
        <v>2</v>
      </c>
      <c r="B20" s="16" t="s">
        <v>116</v>
      </c>
      <c r="C20" s="118">
        <v>20</v>
      </c>
      <c r="D20" s="118">
        <v>0</v>
      </c>
      <c r="E20" s="118">
        <v>100</v>
      </c>
      <c r="F20" s="118">
        <v>20</v>
      </c>
      <c r="G20" s="118">
        <v>0</v>
      </c>
      <c r="H20" s="118">
        <v>50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3" ht="24.75" customHeight="1" x14ac:dyDescent="0.25">
      <c r="A21" s="16">
        <v>3</v>
      </c>
      <c r="B21" s="16" t="s">
        <v>496</v>
      </c>
      <c r="C21" s="118">
        <v>20</v>
      </c>
      <c r="D21" s="118">
        <v>0</v>
      </c>
      <c r="E21" s="118">
        <v>100</v>
      </c>
      <c r="F21" s="118">
        <v>20</v>
      </c>
      <c r="G21" s="118">
        <v>0</v>
      </c>
      <c r="H21" s="118">
        <v>50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3" ht="21.75" customHeight="1" x14ac:dyDescent="0.25">
      <c r="A22" s="16">
        <v>4</v>
      </c>
      <c r="B22" s="16" t="s">
        <v>118</v>
      </c>
      <c r="C22" s="118">
        <v>20</v>
      </c>
      <c r="D22" s="118">
        <v>0</v>
      </c>
      <c r="E22" s="118">
        <v>100</v>
      </c>
      <c r="F22" s="118">
        <v>20</v>
      </c>
      <c r="G22" s="118">
        <v>0</v>
      </c>
      <c r="H22" s="118">
        <v>50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3" ht="39.75" customHeight="1" x14ac:dyDescent="0.25">
      <c r="A23" s="10">
        <v>5</v>
      </c>
      <c r="B23" s="15" t="s">
        <v>119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3" ht="19.5" customHeight="1" x14ac:dyDescent="0.25">
      <c r="A24" s="244" t="s">
        <v>61</v>
      </c>
      <c r="B24" s="244"/>
      <c r="C24" s="244"/>
      <c r="D24" s="244"/>
      <c r="E24" s="244"/>
      <c r="F24" s="244"/>
      <c r="G24" s="244"/>
      <c r="H24" s="24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ht="29.25" customHeight="1" x14ac:dyDescent="0.25">
      <c r="A25" s="10">
        <v>1</v>
      </c>
      <c r="B25" s="15" t="s">
        <v>155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267.2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3" ht="36.75" customHeight="1" x14ac:dyDescent="0.25">
      <c r="A26" s="10">
        <v>2</v>
      </c>
      <c r="B26" s="15" t="s">
        <v>158</v>
      </c>
      <c r="C26" s="118">
        <v>12</v>
      </c>
      <c r="D26" s="118">
        <v>10</v>
      </c>
      <c r="E26" s="118">
        <v>0</v>
      </c>
      <c r="F26" s="118">
        <v>0</v>
      </c>
      <c r="G26" s="118">
        <v>44</v>
      </c>
      <c r="H26" s="118">
        <v>267.2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3" ht="30" customHeight="1" x14ac:dyDescent="0.25">
      <c r="A27" s="10">
        <v>3</v>
      </c>
      <c r="B27" s="15" t="s">
        <v>160</v>
      </c>
      <c r="C27" s="118">
        <v>12</v>
      </c>
      <c r="D27" s="118">
        <v>10</v>
      </c>
      <c r="E27" s="118">
        <v>0</v>
      </c>
      <c r="F27" s="118">
        <v>0</v>
      </c>
      <c r="G27" s="118">
        <v>44</v>
      </c>
      <c r="H27" s="118">
        <v>267.2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3" ht="18.75" x14ac:dyDescent="0.3">
      <c r="A28" s="252" t="s">
        <v>63</v>
      </c>
      <c r="B28" s="252"/>
      <c r="C28" s="252"/>
      <c r="D28" s="252"/>
      <c r="E28" s="252"/>
      <c r="F28" s="252"/>
      <c r="G28" s="252"/>
      <c r="H28" s="25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3" ht="31.5" x14ac:dyDescent="0.3">
      <c r="A29" s="66">
        <v>1</v>
      </c>
      <c r="B29" s="47" t="s">
        <v>285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3" ht="31.5" x14ac:dyDescent="0.3">
      <c r="A30" s="75">
        <v>2</v>
      </c>
      <c r="B30" s="76" t="s">
        <v>484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3" ht="31.5" x14ac:dyDescent="0.3">
      <c r="A31" s="75">
        <v>3</v>
      </c>
      <c r="B31" s="76" t="s">
        <v>485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3" ht="31.5" x14ac:dyDescent="0.3">
      <c r="A32" s="66">
        <v>4</v>
      </c>
      <c r="B32" s="11" t="s">
        <v>290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47.25" x14ac:dyDescent="0.3">
      <c r="A33" s="92">
        <v>5</v>
      </c>
      <c r="B33" s="11" t="s">
        <v>504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31.5" x14ac:dyDescent="0.25">
      <c r="A34" s="67">
        <v>6</v>
      </c>
      <c r="B34" s="11" t="s">
        <v>506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9.5" customHeight="1" x14ac:dyDescent="0.25">
      <c r="A35" s="244" t="s">
        <v>62</v>
      </c>
      <c r="B35" s="244"/>
      <c r="C35" s="244"/>
      <c r="D35" s="244"/>
      <c r="E35" s="244"/>
      <c r="F35" s="244"/>
      <c r="G35" s="244"/>
      <c r="H35" s="244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2.25" customHeight="1" x14ac:dyDescent="0.25">
      <c r="A36" s="131">
        <v>1</v>
      </c>
      <c r="B36" s="132" t="s">
        <v>257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9.75" customHeight="1" x14ac:dyDescent="0.25">
      <c r="A37" s="131">
        <v>2</v>
      </c>
      <c r="B37" s="132" t="s">
        <v>260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8.25" customHeight="1" x14ac:dyDescent="0.25">
      <c r="A38" s="131">
        <v>3</v>
      </c>
      <c r="B38" s="132" t="s">
        <v>263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32.25" customHeight="1" x14ac:dyDescent="0.25">
      <c r="A39" s="131">
        <v>4</v>
      </c>
      <c r="B39" s="132" t="s">
        <v>268</v>
      </c>
      <c r="C39" s="118"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33.75" customHeight="1" x14ac:dyDescent="0.25">
      <c r="A40" s="131">
        <v>5</v>
      </c>
      <c r="B40" s="132" t="s">
        <v>270</v>
      </c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34.5" customHeight="1" x14ac:dyDescent="0.25">
      <c r="A41" s="131">
        <v>6</v>
      </c>
      <c r="B41" s="132" t="s">
        <v>272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29.25" customHeight="1" x14ac:dyDescent="0.25">
      <c r="A42" s="131">
        <v>7</v>
      </c>
      <c r="B42" s="132" t="s">
        <v>274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9.5" customHeight="1" x14ac:dyDescent="0.25">
      <c r="A43" s="244" t="s">
        <v>64</v>
      </c>
      <c r="B43" s="244"/>
      <c r="C43" s="244"/>
      <c r="D43" s="244"/>
      <c r="E43" s="244"/>
      <c r="F43" s="244"/>
      <c r="G43" s="244"/>
      <c r="H43" s="244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30.75" customHeight="1" x14ac:dyDescent="0.25">
      <c r="A44" s="120">
        <v>1</v>
      </c>
      <c r="B44" s="121" t="s">
        <v>303</v>
      </c>
      <c r="C44" s="118">
        <v>50</v>
      </c>
      <c r="D44" s="118">
        <v>50</v>
      </c>
      <c r="E44" s="118">
        <v>0</v>
      </c>
      <c r="F44" s="118">
        <v>12</v>
      </c>
      <c r="G44" s="118">
        <v>15</v>
      </c>
      <c r="H44" s="118" t="s">
        <v>486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9.5" customHeight="1" x14ac:dyDescent="0.25">
      <c r="A45" s="244" t="s">
        <v>65</v>
      </c>
      <c r="B45" s="244"/>
      <c r="C45" s="244"/>
      <c r="D45" s="244"/>
      <c r="E45" s="244"/>
      <c r="F45" s="244"/>
      <c r="G45" s="244"/>
      <c r="H45" s="244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48.5" customHeight="1" x14ac:dyDescent="0.25">
      <c r="A46" s="74">
        <v>1</v>
      </c>
      <c r="B46" s="74" t="s">
        <v>416</v>
      </c>
      <c r="C46" s="118">
        <v>0</v>
      </c>
      <c r="D46" s="118">
        <v>0</v>
      </c>
      <c r="E46" s="118">
        <v>30</v>
      </c>
      <c r="F46" s="118">
        <v>0</v>
      </c>
      <c r="G46" s="118">
        <v>0</v>
      </c>
      <c r="H46" s="74" t="s">
        <v>487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9.5" customHeight="1" x14ac:dyDescent="0.25">
      <c r="A47" s="244" t="s">
        <v>66</v>
      </c>
      <c r="B47" s="244"/>
      <c r="C47" s="244"/>
      <c r="D47" s="244"/>
      <c r="E47" s="244"/>
      <c r="F47" s="244"/>
      <c r="G47" s="244"/>
      <c r="H47" s="244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40.5" customHeight="1" x14ac:dyDescent="0.25">
      <c r="A48" s="10">
        <v>1</v>
      </c>
      <c r="B48" s="70" t="s">
        <v>132</v>
      </c>
      <c r="C48" s="118">
        <v>15</v>
      </c>
      <c r="D48" s="118">
        <v>30</v>
      </c>
      <c r="E48" s="118">
        <v>150</v>
      </c>
      <c r="F48" s="118">
        <v>0</v>
      </c>
      <c r="G48" s="118">
        <v>50</v>
      </c>
      <c r="H48" s="118">
        <v>150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31.5" x14ac:dyDescent="0.25">
      <c r="A49" s="10">
        <v>2</v>
      </c>
      <c r="B49" s="15" t="s">
        <v>133</v>
      </c>
      <c r="C49" s="118">
        <v>15</v>
      </c>
      <c r="D49" s="118">
        <v>30</v>
      </c>
      <c r="E49" s="118">
        <v>150</v>
      </c>
      <c r="F49" s="118">
        <v>0</v>
      </c>
      <c r="G49" s="118">
        <v>50</v>
      </c>
      <c r="H49" s="118">
        <v>150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0">
        <v>3</v>
      </c>
      <c r="B50" s="15" t="s">
        <v>497</v>
      </c>
      <c r="C50" s="118">
        <v>20</v>
      </c>
      <c r="D50" s="118">
        <v>40</v>
      </c>
      <c r="E50" s="118">
        <v>200</v>
      </c>
      <c r="F50" s="118">
        <v>0</v>
      </c>
      <c r="G50" s="118">
        <v>100</v>
      </c>
      <c r="H50" s="118">
        <v>200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31.5" x14ac:dyDescent="0.25">
      <c r="A51" s="10">
        <v>4</v>
      </c>
      <c r="B51" s="16" t="s">
        <v>135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0">
        <v>5</v>
      </c>
      <c r="B52" s="16" t="s">
        <v>136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245" t="s">
        <v>57</v>
      </c>
      <c r="B53" s="246"/>
      <c r="C53" s="246"/>
      <c r="D53" s="246"/>
      <c r="E53" s="246"/>
      <c r="F53" s="246"/>
      <c r="G53" s="246"/>
      <c r="H53" s="247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90.75" customHeight="1" x14ac:dyDescent="0.25">
      <c r="A54" s="10">
        <v>1</v>
      </c>
      <c r="B54" s="15" t="s">
        <v>52</v>
      </c>
      <c r="C54" s="118">
        <v>0</v>
      </c>
      <c r="D54" s="118">
        <v>0</v>
      </c>
      <c r="E54" s="118">
        <v>0</v>
      </c>
      <c r="F54" s="118">
        <v>0</v>
      </c>
      <c r="G54" s="118">
        <v>352</v>
      </c>
      <c r="H54" s="74" t="s">
        <v>488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6"/>
      <c r="B55" s="6"/>
      <c r="C55" s="6"/>
      <c r="D55" s="6"/>
      <c r="E55" s="6"/>
      <c r="F55" s="6"/>
      <c r="G55" s="6"/>
      <c r="H55" s="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9.5" customHeight="1" x14ac:dyDescent="0.25">
      <c r="A56" s="243" t="s">
        <v>67</v>
      </c>
      <c r="B56" s="243"/>
      <c r="C56" s="243"/>
      <c r="D56" s="243"/>
      <c r="E56" s="243"/>
      <c r="F56" s="243"/>
      <c r="G56" s="243"/>
      <c r="H56" s="24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78.75" customHeight="1" x14ac:dyDescent="0.25">
      <c r="A57" s="14">
        <v>1</v>
      </c>
      <c r="B57" s="13" t="s">
        <v>150</v>
      </c>
      <c r="C57" s="51">
        <v>10</v>
      </c>
      <c r="D57" s="51">
        <v>15</v>
      </c>
      <c r="E57" s="51">
        <v>10</v>
      </c>
      <c r="F57" s="51">
        <v>0</v>
      </c>
      <c r="G57" s="51">
        <v>20</v>
      </c>
      <c r="H57" s="18" t="s">
        <v>489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9.5" customHeight="1" x14ac:dyDescent="0.25">
      <c r="A58" s="243" t="s">
        <v>68</v>
      </c>
      <c r="B58" s="243"/>
      <c r="C58" s="243"/>
      <c r="D58" s="243"/>
      <c r="E58" s="243"/>
      <c r="F58" s="243"/>
      <c r="G58" s="243"/>
      <c r="H58" s="243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27" customHeight="1" x14ac:dyDescent="0.25">
      <c r="A59" s="27">
        <v>1</v>
      </c>
      <c r="B59" s="24" t="s">
        <v>322</v>
      </c>
      <c r="C59" s="51">
        <v>0</v>
      </c>
      <c r="D59" s="51">
        <v>0</v>
      </c>
      <c r="E59" s="51">
        <v>50</v>
      </c>
      <c r="F59" s="51">
        <v>0</v>
      </c>
      <c r="G59" s="51">
        <v>0</v>
      </c>
      <c r="H59" s="51">
        <v>2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36" customHeight="1" x14ac:dyDescent="0.25">
      <c r="A60" s="27">
        <v>2</v>
      </c>
      <c r="B60" s="24" t="s">
        <v>326</v>
      </c>
      <c r="C60" s="51">
        <v>0</v>
      </c>
      <c r="D60" s="51">
        <v>0</v>
      </c>
      <c r="E60" s="51">
        <v>50</v>
      </c>
      <c r="F60" s="51">
        <v>0</v>
      </c>
      <c r="G60" s="51">
        <v>0</v>
      </c>
      <c r="H60" s="51">
        <v>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7" customHeight="1" x14ac:dyDescent="0.25">
      <c r="A61" s="25">
        <v>3</v>
      </c>
      <c r="B61" s="26" t="s">
        <v>329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36" customHeight="1" x14ac:dyDescent="0.25">
      <c r="A62" s="25">
        <v>4</v>
      </c>
      <c r="B62" s="26" t="s">
        <v>333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9.5" customHeight="1" x14ac:dyDescent="0.25">
      <c r="A63" s="243" t="s">
        <v>69</v>
      </c>
      <c r="B63" s="243"/>
      <c r="C63" s="243"/>
      <c r="D63" s="243"/>
      <c r="E63" s="243"/>
      <c r="F63" s="243"/>
      <c r="G63" s="243"/>
      <c r="H63" s="24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33" x14ac:dyDescent="0.25">
      <c r="A64" s="29">
        <v>1</v>
      </c>
      <c r="B64" s="54" t="s">
        <v>540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20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9.5" customHeight="1" x14ac:dyDescent="0.25">
      <c r="A65" s="243" t="s">
        <v>70</v>
      </c>
      <c r="B65" s="243"/>
      <c r="C65" s="243"/>
      <c r="D65" s="243"/>
      <c r="E65" s="243"/>
      <c r="F65" s="243"/>
      <c r="G65" s="243"/>
      <c r="H65" s="243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x14ac:dyDescent="0.25">
      <c r="A66" s="6"/>
      <c r="B66" s="22" t="s">
        <v>93</v>
      </c>
      <c r="C66" s="22" t="s">
        <v>93</v>
      </c>
      <c r="D66" s="22" t="s">
        <v>93</v>
      </c>
      <c r="E66" s="22" t="s">
        <v>93</v>
      </c>
      <c r="F66" s="22" t="s">
        <v>93</v>
      </c>
      <c r="G66" s="22" t="s">
        <v>93</v>
      </c>
      <c r="H66" s="22" t="s">
        <v>93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9.5" customHeight="1" x14ac:dyDescent="0.25">
      <c r="A67" s="243" t="s">
        <v>71</v>
      </c>
      <c r="B67" s="243"/>
      <c r="C67" s="243"/>
      <c r="D67" s="243"/>
      <c r="E67" s="243"/>
      <c r="F67" s="243"/>
      <c r="G67" s="243"/>
      <c r="H67" s="24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24" customHeight="1" x14ac:dyDescent="0.25">
      <c r="A68" s="20">
        <v>1</v>
      </c>
      <c r="B68" s="19" t="s">
        <v>216</v>
      </c>
      <c r="C68" s="51">
        <v>65</v>
      </c>
      <c r="D68" s="51">
        <v>0</v>
      </c>
      <c r="E68" s="51">
        <v>10</v>
      </c>
      <c r="F68" s="51">
        <v>0</v>
      </c>
      <c r="G68" s="51">
        <v>0</v>
      </c>
      <c r="H68" s="51">
        <v>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25">
      <c r="A69" s="243" t="s">
        <v>72</v>
      </c>
      <c r="B69" s="243"/>
      <c r="C69" s="243"/>
      <c r="D69" s="243"/>
      <c r="E69" s="243"/>
      <c r="F69" s="243"/>
      <c r="G69" s="243"/>
      <c r="H69" s="243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54.75" customHeight="1" x14ac:dyDescent="0.25">
      <c r="A70" s="28">
        <v>1</v>
      </c>
      <c r="B70" s="13" t="s">
        <v>445</v>
      </c>
      <c r="C70" s="51">
        <v>10</v>
      </c>
      <c r="D70" s="51">
        <v>0</v>
      </c>
      <c r="E70" s="51">
        <v>25</v>
      </c>
      <c r="F70" s="51">
        <v>0</v>
      </c>
      <c r="G70" s="51">
        <v>0</v>
      </c>
      <c r="H70" s="51" t="s">
        <v>446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53.25" customHeight="1" x14ac:dyDescent="0.25">
      <c r="A71" s="28">
        <v>2</v>
      </c>
      <c r="B71" s="29" t="s">
        <v>426</v>
      </c>
      <c r="C71" s="51">
        <v>5</v>
      </c>
      <c r="D71" s="51">
        <v>0</v>
      </c>
      <c r="E71" s="51">
        <v>15</v>
      </c>
      <c r="F71" s="51">
        <v>0</v>
      </c>
      <c r="G71" s="51">
        <v>0</v>
      </c>
      <c r="H71" s="51" t="s">
        <v>490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25">
      <c r="A72" s="243" t="s">
        <v>73</v>
      </c>
      <c r="B72" s="243"/>
      <c r="C72" s="243"/>
      <c r="D72" s="243"/>
      <c r="E72" s="243"/>
      <c r="F72" s="243"/>
      <c r="G72" s="243"/>
      <c r="H72" s="243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67.5" customHeight="1" x14ac:dyDescent="0.25">
      <c r="A73" s="28">
        <v>1</v>
      </c>
      <c r="B73" s="21" t="s">
        <v>431</v>
      </c>
      <c r="C73" s="51">
        <v>140</v>
      </c>
      <c r="D73" s="51">
        <v>140</v>
      </c>
      <c r="E73" s="51">
        <v>273</v>
      </c>
      <c r="F73" s="51">
        <v>0</v>
      </c>
      <c r="G73" s="51">
        <v>308</v>
      </c>
      <c r="H73" s="51">
        <v>150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43.5" customHeight="1" x14ac:dyDescent="0.25">
      <c r="A74" s="28">
        <v>2</v>
      </c>
      <c r="B74" s="21" t="s">
        <v>432</v>
      </c>
      <c r="C74" s="51">
        <v>0</v>
      </c>
      <c r="D74" s="51">
        <v>0</v>
      </c>
      <c r="E74" s="51">
        <v>20</v>
      </c>
      <c r="F74" s="51">
        <v>0</v>
      </c>
      <c r="G74" s="51">
        <v>22</v>
      </c>
      <c r="H74" s="51">
        <v>100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45.75" customHeight="1" x14ac:dyDescent="0.25">
      <c r="A75" s="28">
        <v>3</v>
      </c>
      <c r="B75" s="21" t="s">
        <v>433</v>
      </c>
      <c r="C75" s="51">
        <v>1280</v>
      </c>
      <c r="D75" s="51">
        <v>1280</v>
      </c>
      <c r="E75" s="51">
        <v>2594</v>
      </c>
      <c r="F75" s="51">
        <v>0</v>
      </c>
      <c r="G75" s="51">
        <v>5632</v>
      </c>
      <c r="H75" s="51">
        <v>200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58.5" customHeight="1" x14ac:dyDescent="0.25">
      <c r="A76" s="28">
        <v>4</v>
      </c>
      <c r="B76" s="21" t="s">
        <v>197</v>
      </c>
      <c r="C76" s="51">
        <v>50</v>
      </c>
      <c r="D76" s="51">
        <v>50</v>
      </c>
      <c r="E76" s="51">
        <v>450</v>
      </c>
      <c r="F76" s="51">
        <v>0</v>
      </c>
      <c r="G76" s="51">
        <v>1000</v>
      </c>
      <c r="H76" s="51">
        <v>150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54" customHeight="1" x14ac:dyDescent="0.25">
      <c r="A77" s="10">
        <v>5</v>
      </c>
      <c r="B77" s="133" t="s">
        <v>434</v>
      </c>
      <c r="C77" s="118">
        <v>140</v>
      </c>
      <c r="D77" s="118">
        <v>140</v>
      </c>
      <c r="E77" s="118">
        <v>217</v>
      </c>
      <c r="F77" s="118">
        <v>0</v>
      </c>
      <c r="G77" s="118">
        <v>250</v>
      </c>
      <c r="H77" s="118">
        <v>100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25">
      <c r="A78" s="244" t="s">
        <v>74</v>
      </c>
      <c r="B78" s="244"/>
      <c r="C78" s="244"/>
      <c r="D78" s="244"/>
      <c r="E78" s="244"/>
      <c r="F78" s="244"/>
      <c r="G78" s="244"/>
      <c r="H78" s="244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19.25" customHeight="1" x14ac:dyDescent="0.25">
      <c r="A79" s="14">
        <v>1</v>
      </c>
      <c r="B79" s="13" t="s">
        <v>249</v>
      </c>
      <c r="C79" s="51">
        <v>0</v>
      </c>
      <c r="D79" s="51">
        <v>0</v>
      </c>
      <c r="E79" s="51">
        <v>20</v>
      </c>
      <c r="F79" s="51">
        <v>0</v>
      </c>
      <c r="G79" s="51">
        <v>0</v>
      </c>
      <c r="H79" s="12" t="s">
        <v>491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39.75" customHeight="1" x14ac:dyDescent="0.25">
      <c r="A80" s="14">
        <v>2</v>
      </c>
      <c r="B80" s="13" t="s">
        <v>245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12" t="s">
        <v>492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25">
      <c r="A81" s="6"/>
      <c r="B81" s="6"/>
      <c r="C81" s="6"/>
      <c r="D81" s="6"/>
      <c r="E81" s="6"/>
      <c r="F81" s="6"/>
      <c r="G81" s="6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25">
      <c r="A82" s="244" t="s">
        <v>75</v>
      </c>
      <c r="B82" s="244"/>
      <c r="C82" s="244"/>
      <c r="D82" s="244"/>
      <c r="E82" s="244"/>
      <c r="F82" s="244"/>
      <c r="G82" s="244"/>
      <c r="H82" s="244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51.75" customHeight="1" x14ac:dyDescent="0.25">
      <c r="A83" s="10">
        <v>1</v>
      </c>
      <c r="B83" s="15" t="s">
        <v>252</v>
      </c>
      <c r="C83" s="118">
        <v>0</v>
      </c>
      <c r="D83" s="118">
        <v>0</v>
      </c>
      <c r="E83" s="118">
        <v>0</v>
      </c>
      <c r="F83" s="118">
        <v>0</v>
      </c>
      <c r="G83" s="118">
        <v>0</v>
      </c>
      <c r="H83" s="12" t="s">
        <v>493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50.25" customHeight="1" x14ac:dyDescent="0.25">
      <c r="A84" s="12">
        <v>2</v>
      </c>
      <c r="B84" s="12" t="s">
        <v>509</v>
      </c>
      <c r="C84" s="118">
        <v>0</v>
      </c>
      <c r="D84" s="118">
        <v>0</v>
      </c>
      <c r="E84" s="118">
        <v>0</v>
      </c>
      <c r="F84" s="118">
        <v>0</v>
      </c>
      <c r="G84" s="118">
        <v>0</v>
      </c>
      <c r="H84" s="12" t="s">
        <v>512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53.25" customHeight="1" x14ac:dyDescent="0.25">
      <c r="A85" s="12">
        <v>3</v>
      </c>
      <c r="B85" s="12" t="s">
        <v>510</v>
      </c>
      <c r="C85" s="118">
        <v>0</v>
      </c>
      <c r="D85" s="118">
        <v>0</v>
      </c>
      <c r="E85" s="118">
        <v>0</v>
      </c>
      <c r="F85" s="118">
        <v>0</v>
      </c>
      <c r="G85" s="118">
        <v>0</v>
      </c>
      <c r="H85" s="12" t="s">
        <v>512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72.75" customHeight="1" x14ac:dyDescent="0.25">
      <c r="A86" s="12">
        <v>4</v>
      </c>
      <c r="B86" s="11" t="s">
        <v>250</v>
      </c>
      <c r="C86" s="118">
        <v>0</v>
      </c>
      <c r="D86" s="118">
        <v>0</v>
      </c>
      <c r="E86" s="118">
        <v>0</v>
      </c>
      <c r="F86" s="118">
        <v>0</v>
      </c>
      <c r="G86" s="118">
        <v>0</v>
      </c>
      <c r="H86" s="12" t="s">
        <v>555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9.5" customHeight="1" x14ac:dyDescent="0.25">
      <c r="A87" s="244" t="s">
        <v>76</v>
      </c>
      <c r="B87" s="244"/>
      <c r="C87" s="244"/>
      <c r="D87" s="244"/>
      <c r="E87" s="244"/>
      <c r="F87" s="244"/>
      <c r="G87" s="244"/>
      <c r="H87" s="244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38.25" customHeight="1" x14ac:dyDescent="0.25">
      <c r="A88" s="120">
        <v>1</v>
      </c>
      <c r="B88" s="121" t="s">
        <v>84</v>
      </c>
      <c r="C88" s="118">
        <v>0</v>
      </c>
      <c r="D88" s="118">
        <v>20</v>
      </c>
      <c r="E88" s="118">
        <v>50</v>
      </c>
      <c r="F88" s="118">
        <v>30</v>
      </c>
      <c r="G88" s="118">
        <v>0</v>
      </c>
      <c r="H88" s="118">
        <v>10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9.5" customHeight="1" x14ac:dyDescent="0.25">
      <c r="A89" s="244" t="s">
        <v>77</v>
      </c>
      <c r="B89" s="244"/>
      <c r="C89" s="244"/>
      <c r="D89" s="244"/>
      <c r="E89" s="244"/>
      <c r="F89" s="244"/>
      <c r="G89" s="244"/>
      <c r="H89" s="244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31.5" customHeight="1" x14ac:dyDescent="0.25">
      <c r="A90" s="122">
        <v>1</v>
      </c>
      <c r="B90" s="121" t="s">
        <v>533</v>
      </c>
      <c r="C90" s="118">
        <v>0</v>
      </c>
      <c r="D90" s="118">
        <v>0</v>
      </c>
      <c r="E90" s="118">
        <v>800</v>
      </c>
      <c r="F90" s="118">
        <v>0</v>
      </c>
      <c r="G90" s="118">
        <v>0</v>
      </c>
      <c r="H90" s="118">
        <v>0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8.75" x14ac:dyDescent="0.25">
      <c r="A91" s="122">
        <v>2</v>
      </c>
      <c r="B91" s="15" t="s">
        <v>534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9.5" customHeight="1" x14ac:dyDescent="0.25">
      <c r="A92" s="244" t="s">
        <v>78</v>
      </c>
      <c r="B92" s="244"/>
      <c r="C92" s="244"/>
      <c r="D92" s="244"/>
      <c r="E92" s="244"/>
      <c r="F92" s="244"/>
      <c r="G92" s="244"/>
      <c r="H92" s="244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38.25" customHeight="1" x14ac:dyDescent="0.25">
      <c r="A93" s="122">
        <v>1</v>
      </c>
      <c r="B93" s="15" t="s">
        <v>435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59.25" customHeight="1" x14ac:dyDescent="0.25">
      <c r="A94" s="10">
        <v>2</v>
      </c>
      <c r="B94" s="15" t="s">
        <v>438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8.75" customHeight="1" x14ac:dyDescent="0.25">
      <c r="A95" s="244" t="s">
        <v>79</v>
      </c>
      <c r="B95" s="244"/>
      <c r="C95" s="244"/>
      <c r="D95" s="244"/>
      <c r="E95" s="244"/>
      <c r="F95" s="244"/>
      <c r="G95" s="244"/>
      <c r="H95" s="244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8.75" customHeight="1" x14ac:dyDescent="0.25">
      <c r="A96" s="123" t="s">
        <v>93</v>
      </c>
      <c r="B96" s="123" t="s">
        <v>93</v>
      </c>
      <c r="C96" s="123" t="s">
        <v>93</v>
      </c>
      <c r="D96" s="123" t="s">
        <v>93</v>
      </c>
      <c r="E96" s="123" t="s">
        <v>93</v>
      </c>
      <c r="F96" s="123" t="s">
        <v>93</v>
      </c>
      <c r="G96" s="123" t="s">
        <v>93</v>
      </c>
      <c r="H96" s="123" t="s">
        <v>93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8.75" customHeight="1" x14ac:dyDescent="0.25">
      <c r="A97" s="244" t="s">
        <v>80</v>
      </c>
      <c r="B97" s="244"/>
      <c r="C97" s="244"/>
      <c r="D97" s="244"/>
      <c r="E97" s="244"/>
      <c r="F97" s="244"/>
      <c r="G97" s="244"/>
      <c r="H97" s="244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06.5" customHeight="1" x14ac:dyDescent="0.25">
      <c r="A98" s="124">
        <v>1</v>
      </c>
      <c r="B98" s="125" t="s">
        <v>167</v>
      </c>
      <c r="C98" s="118">
        <v>0</v>
      </c>
      <c r="D98" s="118">
        <v>0</v>
      </c>
      <c r="E98" s="118">
        <v>60</v>
      </c>
      <c r="F98" s="118">
        <v>0</v>
      </c>
      <c r="G98" s="118">
        <v>22</v>
      </c>
      <c r="H98" s="114" t="s">
        <v>172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9.5" customHeight="1" x14ac:dyDescent="0.25">
      <c r="A99" s="244" t="s">
        <v>81</v>
      </c>
      <c r="B99" s="244"/>
      <c r="C99" s="244"/>
      <c r="D99" s="244"/>
      <c r="E99" s="244"/>
      <c r="F99" s="244"/>
      <c r="G99" s="244"/>
      <c r="H99" s="244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36" customHeight="1" x14ac:dyDescent="0.25">
      <c r="A100" s="10">
        <v>1</v>
      </c>
      <c r="B100" s="15" t="s">
        <v>255</v>
      </c>
      <c r="C100" s="118">
        <v>800</v>
      </c>
      <c r="D100" s="118">
        <v>0</v>
      </c>
      <c r="E100" s="118">
        <v>485</v>
      </c>
      <c r="F100" s="118">
        <v>0</v>
      </c>
      <c r="G100" s="118">
        <v>0</v>
      </c>
      <c r="H100" s="118">
        <v>15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53.25" customHeight="1" x14ac:dyDescent="0.25">
      <c r="A101" s="10">
        <v>2</v>
      </c>
      <c r="B101" s="12" t="s">
        <v>548</v>
      </c>
      <c r="C101" s="118">
        <v>0</v>
      </c>
      <c r="D101" s="118">
        <v>0</v>
      </c>
      <c r="E101" s="118">
        <v>240</v>
      </c>
      <c r="F101" s="118">
        <v>0</v>
      </c>
      <c r="G101" s="118">
        <v>1056</v>
      </c>
      <c r="H101" s="118"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7.25" customHeight="1" x14ac:dyDescent="0.25">
      <c r="A102" s="244" t="s">
        <v>82</v>
      </c>
      <c r="B102" s="244"/>
      <c r="C102" s="244"/>
      <c r="D102" s="244"/>
      <c r="E102" s="244"/>
      <c r="F102" s="244"/>
      <c r="G102" s="244"/>
      <c r="H102" s="244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30.75" customHeight="1" x14ac:dyDescent="0.25">
      <c r="A103" s="10">
        <v>1</v>
      </c>
      <c r="B103" s="15" t="s">
        <v>374</v>
      </c>
      <c r="C103" s="118">
        <v>0</v>
      </c>
      <c r="D103" s="118">
        <v>0</v>
      </c>
      <c r="E103" s="118">
        <v>0</v>
      </c>
      <c r="F103" s="118">
        <v>0</v>
      </c>
      <c r="G103" s="118">
        <v>0</v>
      </c>
      <c r="H103" s="118">
        <v>15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35.25" customHeight="1" x14ac:dyDescent="0.25">
      <c r="A104" s="10">
        <v>2</v>
      </c>
      <c r="B104" s="15" t="s">
        <v>378</v>
      </c>
      <c r="C104" s="118">
        <v>0</v>
      </c>
      <c r="D104" s="118">
        <v>0</v>
      </c>
      <c r="E104" s="118">
        <v>0</v>
      </c>
      <c r="F104" s="118">
        <v>0</v>
      </c>
      <c r="G104" s="118">
        <v>185</v>
      </c>
      <c r="H104" s="118">
        <v>45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43.5" customHeight="1" x14ac:dyDescent="0.25">
      <c r="A105" s="10">
        <v>3</v>
      </c>
      <c r="B105" s="15" t="s">
        <v>382</v>
      </c>
      <c r="C105" s="118">
        <v>0</v>
      </c>
      <c r="D105" s="118">
        <v>0</v>
      </c>
      <c r="E105" s="118">
        <v>0</v>
      </c>
      <c r="F105" s="118">
        <v>0</v>
      </c>
      <c r="G105" s="118">
        <v>0</v>
      </c>
      <c r="H105" s="118">
        <v>15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9.5" customHeight="1" x14ac:dyDescent="0.25">
      <c r="A106" s="244" t="s">
        <v>83</v>
      </c>
      <c r="B106" s="244"/>
      <c r="C106" s="244"/>
      <c r="D106" s="244"/>
      <c r="E106" s="244"/>
      <c r="F106" s="244"/>
      <c r="G106" s="244"/>
      <c r="H106" s="244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34.5" customHeight="1" x14ac:dyDescent="0.25">
      <c r="A107" s="10">
        <v>1</v>
      </c>
      <c r="B107" s="55" t="s">
        <v>276</v>
      </c>
      <c r="C107" s="118">
        <v>0</v>
      </c>
      <c r="D107" s="118">
        <v>0</v>
      </c>
      <c r="E107" s="118">
        <v>120</v>
      </c>
      <c r="F107" s="118">
        <v>264</v>
      </c>
      <c r="G107" s="118">
        <v>0</v>
      </c>
      <c r="H107" s="118">
        <v>10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7.75" customHeight="1" x14ac:dyDescent="0.25">
      <c r="A108" s="10">
        <v>2</v>
      </c>
      <c r="B108" s="12" t="s">
        <v>281</v>
      </c>
      <c r="C108" s="118">
        <v>0</v>
      </c>
      <c r="D108" s="118">
        <v>0</v>
      </c>
      <c r="E108" s="118">
        <v>56</v>
      </c>
      <c r="F108" s="118">
        <v>1232</v>
      </c>
      <c r="G108" s="118">
        <v>0</v>
      </c>
      <c r="H108" s="118">
        <v>10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37.5" customHeight="1" x14ac:dyDescent="0.25">
      <c r="A109" s="65" t="s">
        <v>3</v>
      </c>
      <c r="B109" s="61" t="s">
        <v>564</v>
      </c>
      <c r="C109" s="53">
        <f>C9+C10+C11+C17+C19+C20+C21+C22+C23+C25+C26+C27+C29+C30+C31+C32+C33+C34+C36+C37+C38+C39+C40+C41+C42+C44+C46+C48+C49+C50+C51+C52+C54+C57+C59+C60+C61+C62+C64+C68+C70+C71+C73+C74+C75+C76+C77+C79+C80+C83+C84+C85+C86+C88+C90+C91+C93+C94+C98+C100+C101+C103+C104+C105+C107+C108</f>
        <v>2706</v>
      </c>
      <c r="D109" s="53">
        <f t="shared" ref="D109:G109" si="0">D9+D10+D11+D17+D19+D20+D21+D22+D23+D25+D26+D27+D29+D30+D31+D32+D33+D34+D36+D37+D38+D39+D40+D41+D42+D44+D46+D48+D49+D50+D51+D52+D54+D57+D59+D60+D61+D62+D64+D68+D70+D71+D73+D74+D75+D76+D77+D79+D80+D83+D84+D85+D86+D88+D90+D91+D93+D94+D98+D100+D101+D103+D104+D105+D107+D108</f>
        <v>1819</v>
      </c>
      <c r="E109" s="53">
        <f t="shared" si="0"/>
        <v>6481</v>
      </c>
      <c r="F109" s="53">
        <f t="shared" si="0"/>
        <v>1628</v>
      </c>
      <c r="G109" s="53">
        <f t="shared" si="0"/>
        <v>9152</v>
      </c>
      <c r="H109" s="53">
        <v>3219.68</v>
      </c>
    </row>
    <row r="110" spans="1:22" ht="31.5" x14ac:dyDescent="0.25">
      <c r="A110" s="119" t="s">
        <v>561</v>
      </c>
      <c r="B110" s="61" t="s">
        <v>564</v>
      </c>
      <c r="C110" s="169">
        <f>C109+D109+E109+F109+G109+H109</f>
        <v>25005.68</v>
      </c>
      <c r="D110" s="170"/>
      <c r="E110" s="170"/>
      <c r="F110" s="170"/>
      <c r="G110" s="170"/>
      <c r="H110" s="171"/>
    </row>
    <row r="112" spans="1:22" ht="28.5" customHeight="1" x14ac:dyDescent="0.25">
      <c r="B112" s="215" t="s">
        <v>562</v>
      </c>
      <c r="C112" s="215"/>
      <c r="D112" s="215"/>
      <c r="E112" s="215"/>
      <c r="F112" s="215"/>
      <c r="G112" s="4"/>
    </row>
    <row r="113" spans="2:7" ht="40.5" customHeight="1" x14ac:dyDescent="0.25">
      <c r="B113" s="215"/>
      <c r="C113" s="215"/>
      <c r="D113" s="215"/>
      <c r="E113" s="215"/>
      <c r="F113" s="215"/>
      <c r="G113" s="215"/>
    </row>
  </sheetData>
  <mergeCells count="37">
    <mergeCell ref="C110:H110"/>
    <mergeCell ref="A87:H87"/>
    <mergeCell ref="A67:H67"/>
    <mergeCell ref="A89:H89"/>
    <mergeCell ref="A92:H92"/>
    <mergeCell ref="A95:H95"/>
    <mergeCell ref="A82:H82"/>
    <mergeCell ref="A4:H4"/>
    <mergeCell ref="A5:A6"/>
    <mergeCell ref="B5:B6"/>
    <mergeCell ref="A69:H69"/>
    <mergeCell ref="A72:H72"/>
    <mergeCell ref="A58:H58"/>
    <mergeCell ref="A14:H14"/>
    <mergeCell ref="A16:H16"/>
    <mergeCell ref="A18:H18"/>
    <mergeCell ref="A24:H24"/>
    <mergeCell ref="A28:H28"/>
    <mergeCell ref="A35:H35"/>
    <mergeCell ref="A43:H43"/>
    <mergeCell ref="A45:H45"/>
    <mergeCell ref="A3:H3"/>
    <mergeCell ref="B113:G113"/>
    <mergeCell ref="C5:H5"/>
    <mergeCell ref="A63:H63"/>
    <mergeCell ref="A65:H65"/>
    <mergeCell ref="A47:H47"/>
    <mergeCell ref="A53:H53"/>
    <mergeCell ref="A56:H56"/>
    <mergeCell ref="A106:H106"/>
    <mergeCell ref="A8:H8"/>
    <mergeCell ref="A13:H13"/>
    <mergeCell ref="A97:H97"/>
    <mergeCell ref="A99:H99"/>
    <mergeCell ref="A102:H102"/>
    <mergeCell ref="B112:F112"/>
    <mergeCell ref="A78:H78"/>
  </mergeCells>
  <printOptions verticalCentered="1"/>
  <pageMargins left="1.2204724409448819" right="0.23622047244094491" top="0.35433070866141736" bottom="0.35433070866141736" header="0.31496062992125984" footer="0.31496062992125984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сохранение УП</vt:lpstr>
      <vt:lpstr>реорг_ликвидация</vt:lpstr>
      <vt:lpstr>прогноз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 Антон Валерьевич</dc:creator>
  <cp:lastModifiedBy>Гордеева Наталья Анатольевна</cp:lastModifiedBy>
  <cp:lastPrinted>2020-08-31T07:40:24Z</cp:lastPrinted>
  <dcterms:created xsi:type="dcterms:W3CDTF">2015-06-10T12:14:10Z</dcterms:created>
  <dcterms:modified xsi:type="dcterms:W3CDTF">2022-07-21T11:21:06Z</dcterms:modified>
</cp:coreProperties>
</file>